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USÉES\Maisons de retraite\"/>
    </mc:Choice>
  </mc:AlternateContent>
  <xr:revisionPtr revIDLastSave="0" documentId="13_ncr:1_{1019D19F-BFF7-43C7-B4E0-1FD2509334AF}" xr6:coauthVersionLast="47" xr6:coauthVersionMax="47" xr10:uidLastSave="{00000000-0000-0000-0000-000000000000}"/>
  <bookViews>
    <workbookView xWindow="-120" yWindow="-120" windowWidth="29040" windowHeight="15840" xr2:uid="{B8A035BB-8E30-41B3-A75D-60B0307D30DB}"/>
  </bookViews>
  <sheets>
    <sheet name="Feuil2" sheetId="2" r:id="rId1"/>
  </sheets>
  <definedNames>
    <definedName name="_xlnm._FilterDatabase" localSheetId="0" hidden="1">Feuil2!$A$15:$D$15</definedName>
    <definedName name="_xlnm.Print_Titles" localSheetId="0">Feuil2!$15:$15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2" l="1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5" i="2" s="1"/>
  <c r="K16" i="2"/>
  <c r="E17" i="2"/>
  <c r="E18" i="2"/>
  <c r="E19" i="2"/>
  <c r="E20" i="2"/>
  <c r="E15" i="2" s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6" i="2"/>
  <c r="O13" i="2"/>
  <c r="O8" i="2" l="1"/>
  <c r="O10" i="2" s="1"/>
</calcChain>
</file>

<file path=xl/sharedStrings.xml><?xml version="1.0" encoding="utf-8"?>
<sst xmlns="http://schemas.openxmlformats.org/spreadsheetml/2006/main" count="331" uniqueCount="312">
  <si>
    <t>REFERENCE</t>
  </si>
  <si>
    <t>PRIX HT</t>
  </si>
  <si>
    <t>CS-001-M</t>
  </si>
  <si>
    <t>CS-002-M</t>
  </si>
  <si>
    <t>CS-003-M</t>
  </si>
  <si>
    <t>CS-004-M</t>
  </si>
  <si>
    <t>CS-005-M</t>
  </si>
  <si>
    <t>CS-006-M</t>
  </si>
  <si>
    <t>CS-007-M</t>
  </si>
  <si>
    <t>CS-008-M</t>
  </si>
  <si>
    <t>CS-009-M</t>
  </si>
  <si>
    <t>CS-010-M</t>
  </si>
  <si>
    <t>CS-011-M</t>
  </si>
  <si>
    <t>CS-012-M</t>
  </si>
  <si>
    <t>CS-013-M</t>
  </si>
  <si>
    <t>CS-014-M</t>
  </si>
  <si>
    <t>CS-015-M</t>
  </si>
  <si>
    <t>CS-016-M</t>
  </si>
  <si>
    <t>CS-017-M</t>
  </si>
  <si>
    <t>CS-018-M</t>
  </si>
  <si>
    <t>CS-019-M</t>
  </si>
  <si>
    <t>CS-020-M</t>
  </si>
  <si>
    <t>CS-021-M</t>
  </si>
  <si>
    <t>CS-022-M</t>
  </si>
  <si>
    <t>CS-023-M</t>
  </si>
  <si>
    <t>CS-024-M</t>
  </si>
  <si>
    <t>CS-025-M</t>
  </si>
  <si>
    <t>CS-026-M</t>
  </si>
  <si>
    <t>CS-027-M</t>
  </si>
  <si>
    <t>CS-028-M</t>
  </si>
  <si>
    <t>CS-029-M</t>
  </si>
  <si>
    <t>CS-030-M</t>
  </si>
  <si>
    <t>CS-031-M</t>
  </si>
  <si>
    <t>CS-032-M</t>
  </si>
  <si>
    <t>CS-033-M</t>
  </si>
  <si>
    <t>CS-034-M</t>
  </si>
  <si>
    <t>CS-035-M</t>
  </si>
  <si>
    <t>CS-036-M</t>
  </si>
  <si>
    <t>CS-037-M</t>
  </si>
  <si>
    <t>CS-038-M</t>
  </si>
  <si>
    <t>CS-043-2-M</t>
  </si>
  <si>
    <t>CS-044-2-M</t>
  </si>
  <si>
    <t>CS-045-2-M</t>
  </si>
  <si>
    <t>CS-046-2-M</t>
  </si>
  <si>
    <t>CS-058-M</t>
  </si>
  <si>
    <t>CS-059-M</t>
  </si>
  <si>
    <t>CS-060-M</t>
  </si>
  <si>
    <t>CS-061-M</t>
  </si>
  <si>
    <t>CS-062-M</t>
  </si>
  <si>
    <t>CS-063-M</t>
  </si>
  <si>
    <t>CS-090-02-M</t>
  </si>
  <si>
    <t>CS-090-08-M</t>
  </si>
  <si>
    <t>CS-091-02-M</t>
  </si>
  <si>
    <t>CS-099-1-M</t>
  </si>
  <si>
    <t>CS-099-2-M</t>
  </si>
  <si>
    <t>CS-099-3-M</t>
  </si>
  <si>
    <t>CS-100-1-M</t>
  </si>
  <si>
    <t>CS-192-04-M</t>
  </si>
  <si>
    <t>CS-192-10-M</t>
  </si>
  <si>
    <t>CS-192-16-M</t>
  </si>
  <si>
    <t>CS-193-04-M</t>
  </si>
  <si>
    <t>CS-193-10-M</t>
  </si>
  <si>
    <t>CS-199-04-M</t>
  </si>
  <si>
    <t>CS-199-10-M</t>
  </si>
  <si>
    <t>CA-EC-01</t>
  </si>
  <si>
    <t>541003500-M</t>
  </si>
  <si>
    <t>541003600-M</t>
  </si>
  <si>
    <t>571096700-M</t>
  </si>
  <si>
    <t>571087600-M</t>
  </si>
  <si>
    <t>571096800-M</t>
  </si>
  <si>
    <t>800349100-M</t>
  </si>
  <si>
    <t>800349200-M</t>
  </si>
  <si>
    <t>800425500-M</t>
  </si>
  <si>
    <t>522090800-M</t>
  </si>
  <si>
    <t>522090900-M</t>
  </si>
  <si>
    <t>522091200-M</t>
  </si>
  <si>
    <t>522091300-M</t>
  </si>
  <si>
    <t>522081600-M</t>
  </si>
  <si>
    <t>522081500-M</t>
  </si>
  <si>
    <t>522081400-M</t>
  </si>
  <si>
    <t>432805300-M</t>
  </si>
  <si>
    <t>432805900-M</t>
  </si>
  <si>
    <t>800745600-M</t>
  </si>
  <si>
    <t>800745700-M</t>
  </si>
  <si>
    <t>800831500-M</t>
  </si>
  <si>
    <t>800831600-M</t>
  </si>
  <si>
    <t>492122900-M</t>
  </si>
  <si>
    <t>492123000-M</t>
  </si>
  <si>
    <t>552109000-M</t>
  </si>
  <si>
    <t>552108900-M</t>
  </si>
  <si>
    <t>522109800-M</t>
  </si>
  <si>
    <t>522109900-M</t>
  </si>
  <si>
    <t>CA-PAL922-M</t>
  </si>
  <si>
    <t>461006200-M</t>
  </si>
  <si>
    <t>472244200-M</t>
  </si>
  <si>
    <t>800425800-M</t>
  </si>
  <si>
    <t>800425700-M</t>
  </si>
  <si>
    <t>472039400-M</t>
  </si>
  <si>
    <t>584013600-M</t>
  </si>
  <si>
    <t>584013500-M</t>
  </si>
  <si>
    <t>598007700-M</t>
  </si>
  <si>
    <t>598012600-M</t>
  </si>
  <si>
    <t>598012700-M</t>
  </si>
  <si>
    <t>598012800-M</t>
  </si>
  <si>
    <t>800795000-M</t>
  </si>
  <si>
    <t>800795100-M</t>
  </si>
  <si>
    <t>800795200-M</t>
  </si>
  <si>
    <t>800795300-M</t>
  </si>
  <si>
    <t>800795400-M</t>
  </si>
  <si>
    <t>800795500-M</t>
  </si>
  <si>
    <t>800795600-M</t>
  </si>
  <si>
    <t>800795700-M</t>
  </si>
  <si>
    <t>800795800-M</t>
  </si>
  <si>
    <t>800795900-M</t>
  </si>
  <si>
    <t>800832100-M</t>
  </si>
  <si>
    <t>800832200-M</t>
  </si>
  <si>
    <t>800832300-M</t>
  </si>
  <si>
    <t>611521800-M</t>
  </si>
  <si>
    <t>611522200-M</t>
  </si>
  <si>
    <t>611522600-M</t>
  </si>
  <si>
    <t>611521700-M</t>
  </si>
  <si>
    <t>611522100-M</t>
  </si>
  <si>
    <t>611522500-M</t>
  </si>
  <si>
    <t>611521900-M</t>
  </si>
  <si>
    <t>611522300-M</t>
  </si>
  <si>
    <t>611522700-M</t>
  </si>
  <si>
    <t>591000600-M</t>
  </si>
  <si>
    <t>591010900-M</t>
  </si>
  <si>
    <t>591005900-M</t>
  </si>
  <si>
    <t>457073000-M</t>
  </si>
  <si>
    <t>457073200-M</t>
  </si>
  <si>
    <t>457074200-M</t>
  </si>
  <si>
    <t>457000600-M</t>
  </si>
  <si>
    <t>800829800-M</t>
  </si>
  <si>
    <t>810125000-M</t>
  </si>
  <si>
    <t>810125100-M</t>
  </si>
  <si>
    <t>810125200-M</t>
  </si>
  <si>
    <t>800872500-M</t>
  </si>
  <si>
    <t>800914200-M</t>
  </si>
  <si>
    <t>800863600-M</t>
  </si>
  <si>
    <t>800909700-M</t>
  </si>
  <si>
    <t>800864900-M</t>
  </si>
  <si>
    <t>800731800-M</t>
  </si>
  <si>
    <t>800911200-M</t>
  </si>
  <si>
    <t>576100100-M</t>
  </si>
  <si>
    <t>576100200-M</t>
  </si>
  <si>
    <t>576100300-M</t>
  </si>
  <si>
    <t>576100400-M</t>
  </si>
  <si>
    <t>0-511-M</t>
  </si>
  <si>
    <t>541007100-M</t>
  </si>
  <si>
    <t>490032900-M</t>
  </si>
  <si>
    <t>490000900-M</t>
  </si>
  <si>
    <t>490032500-M</t>
  </si>
  <si>
    <t>490018600-M</t>
  </si>
  <si>
    <t>800699800-M</t>
  </si>
  <si>
    <t>800700200-M</t>
  </si>
  <si>
    <t>631230200-M</t>
  </si>
  <si>
    <t>631230300-M</t>
  </si>
  <si>
    <t>631230400-M</t>
  </si>
  <si>
    <t>631237300-M</t>
  </si>
  <si>
    <t>631237400-M</t>
  </si>
  <si>
    <t>631237500-M</t>
  </si>
  <si>
    <t>631237600-M</t>
  </si>
  <si>
    <t>472026600-M</t>
  </si>
  <si>
    <t>472026700-M</t>
  </si>
  <si>
    <t>472026900-M</t>
  </si>
  <si>
    <t>472027100-M</t>
  </si>
  <si>
    <t>800913700-M</t>
  </si>
  <si>
    <t>800913800-M</t>
  </si>
  <si>
    <t>521007600-M</t>
  </si>
  <si>
    <t>521007800-M</t>
  </si>
  <si>
    <t>521008000-M</t>
  </si>
  <si>
    <t>521008200-M</t>
  </si>
  <si>
    <t>531035000-M</t>
  </si>
  <si>
    <t>522694000-M</t>
  </si>
  <si>
    <t>522692300-M</t>
  </si>
  <si>
    <t>523311000-M</t>
  </si>
  <si>
    <t>522695100-M</t>
  </si>
  <si>
    <t>522694700-M</t>
  </si>
  <si>
    <t>521010000-M</t>
  </si>
  <si>
    <t>545008900-M</t>
  </si>
  <si>
    <t>545009500-M</t>
  </si>
  <si>
    <t>541004800-M</t>
  </si>
  <si>
    <t>553005500-M</t>
  </si>
  <si>
    <t>553005600-M</t>
  </si>
  <si>
    <t>553005700-M</t>
  </si>
  <si>
    <t>553004800-M</t>
  </si>
  <si>
    <t>553005800-M</t>
  </si>
  <si>
    <t>551892900-M</t>
  </si>
  <si>
    <t>551892700-M</t>
  </si>
  <si>
    <t>551892500-M</t>
  </si>
  <si>
    <t>551893100-M</t>
  </si>
  <si>
    <t>551892800-M</t>
  </si>
  <si>
    <t>551892400-M</t>
  </si>
  <si>
    <t>551893200-M</t>
  </si>
  <si>
    <t>551892600-M</t>
  </si>
  <si>
    <t>551893000-M</t>
  </si>
  <si>
    <t>461000900-M</t>
  </si>
  <si>
    <t>461002100-M</t>
  </si>
  <si>
    <t>462008400-M</t>
  </si>
  <si>
    <t>462008000-M</t>
  </si>
  <si>
    <t>462007900-M</t>
  </si>
  <si>
    <t>462000700-M</t>
  </si>
  <si>
    <t>462002000-M</t>
  </si>
  <si>
    <t>462008200-M</t>
  </si>
  <si>
    <t>464001600-M</t>
  </si>
  <si>
    <t>464001700-M</t>
  </si>
  <si>
    <t>552162200-M</t>
  </si>
  <si>
    <t>522162300-M</t>
  </si>
  <si>
    <t>126003900-M</t>
  </si>
  <si>
    <t>126004100-M</t>
  </si>
  <si>
    <t>553005100-M</t>
  </si>
  <si>
    <t>553005400-M</t>
  </si>
  <si>
    <t>522694200-M</t>
  </si>
  <si>
    <t>522694300-M</t>
  </si>
  <si>
    <t>522694400-M</t>
  </si>
  <si>
    <t>522694500-M</t>
  </si>
  <si>
    <t>522694600-M</t>
  </si>
  <si>
    <t>571026500-M</t>
  </si>
  <si>
    <t>571026600-M</t>
  </si>
  <si>
    <t>571026700-M</t>
  </si>
  <si>
    <t>571026800-M</t>
  </si>
  <si>
    <t>571026900-M</t>
  </si>
  <si>
    <t>571027000-M</t>
  </si>
  <si>
    <t>571027100-M</t>
  </si>
  <si>
    <t>571027200-M</t>
  </si>
  <si>
    <t>571027300-M</t>
  </si>
  <si>
    <t>571027400-M</t>
  </si>
  <si>
    <t>571027500-M</t>
  </si>
  <si>
    <t>571027600-M</t>
  </si>
  <si>
    <t>571027700-M</t>
  </si>
  <si>
    <t>571027800-M</t>
  </si>
  <si>
    <t>571027900-M</t>
  </si>
  <si>
    <t>571028000-M</t>
  </si>
  <si>
    <t>571028100-M</t>
  </si>
  <si>
    <t>571028200-M</t>
  </si>
  <si>
    <t>432326000-M</t>
  </si>
  <si>
    <t>432339000-M</t>
  </si>
  <si>
    <t>432335600-M</t>
  </si>
  <si>
    <t>432327800-M</t>
  </si>
  <si>
    <t>432353000-M</t>
  </si>
  <si>
    <t>432311600-M</t>
  </si>
  <si>
    <t>432320100-M</t>
  </si>
  <si>
    <t>432312400-M</t>
  </si>
  <si>
    <t>432322200-M</t>
  </si>
  <si>
    <t>432325600-M</t>
  </si>
  <si>
    <t>432327000-M</t>
  </si>
  <si>
    <t>432340000-M</t>
  </si>
  <si>
    <t>432332200-M</t>
  </si>
  <si>
    <t>432350900-M</t>
  </si>
  <si>
    <t>432301800-M</t>
  </si>
  <si>
    <t>438201800-M</t>
  </si>
  <si>
    <t>438210100-M</t>
  </si>
  <si>
    <t>438211600-M</t>
  </si>
  <si>
    <t>438212400-M</t>
  </si>
  <si>
    <t>438225600-M</t>
  </si>
  <si>
    <t>438227000-M</t>
  </si>
  <si>
    <t>438227700-M</t>
  </si>
  <si>
    <t>438228200-M</t>
  </si>
  <si>
    <t>438239000-M</t>
  </si>
  <si>
    <t>438240000-M</t>
  </si>
  <si>
    <t>438253000-M</t>
  </si>
  <si>
    <t>438291100-M</t>
  </si>
  <si>
    <t>438232000-M</t>
  </si>
  <si>
    <t>438291200-M</t>
  </si>
  <si>
    <t>438291300-M</t>
  </si>
  <si>
    <t>438291400-M</t>
  </si>
  <si>
    <t>472204100-M</t>
  </si>
  <si>
    <t>472204700-M</t>
  </si>
  <si>
    <t>472204500-M</t>
  </si>
  <si>
    <t>472104800-M</t>
  </si>
  <si>
    <t>472204400-M</t>
  </si>
  <si>
    <t>472204300-M</t>
  </si>
  <si>
    <t>472205000-M</t>
  </si>
  <si>
    <t>472204600-M</t>
  </si>
  <si>
    <t>472204900-M</t>
  </si>
  <si>
    <t>472204200-M</t>
  </si>
  <si>
    <t>800143100-M</t>
  </si>
  <si>
    <t>800143000-M</t>
  </si>
  <si>
    <t>800143200-M</t>
  </si>
  <si>
    <t>800143300-M</t>
  </si>
  <si>
    <t>800143400-M</t>
  </si>
  <si>
    <t>800143500-M</t>
  </si>
  <si>
    <t>800143600-M</t>
  </si>
  <si>
    <t>800143700-M</t>
  </si>
  <si>
    <t>800143800-M</t>
  </si>
  <si>
    <t>800912800-M</t>
  </si>
  <si>
    <t>800912900-M</t>
  </si>
  <si>
    <t>800913000-M</t>
  </si>
  <si>
    <t>800913100-M</t>
  </si>
  <si>
    <t>800913200-M</t>
  </si>
  <si>
    <t>800913300-M</t>
  </si>
  <si>
    <t>800913400-M</t>
  </si>
  <si>
    <t>800913500-M</t>
  </si>
  <si>
    <t>800913600-M</t>
  </si>
  <si>
    <t>PRIX TTC</t>
  </si>
  <si>
    <t>SIRET</t>
  </si>
  <si>
    <t>N° TVA</t>
  </si>
  <si>
    <t>DATE :</t>
  </si>
  <si>
    <t>QTE</t>
  </si>
  <si>
    <t>TOTAL HT :</t>
  </si>
  <si>
    <t>TOTAL TTC :</t>
  </si>
  <si>
    <t>NOM :</t>
  </si>
  <si>
    <t>Adresse :</t>
  </si>
  <si>
    <t>Téléphone :</t>
  </si>
  <si>
    <t>Adresse mail :</t>
  </si>
  <si>
    <t>Nom contact :</t>
  </si>
  <si>
    <t>Coordonnées complètes ou tampon commercial</t>
  </si>
  <si>
    <t>Code postal :</t>
  </si>
  <si>
    <t>Ville :</t>
  </si>
  <si>
    <t>Préciser adresse facturation si différente</t>
  </si>
  <si>
    <t>Si adresse de facturation différente, merci de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</si>
</sst>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Rounded MT Bold"/>
      <family val="2"/>
    </font>
    <font>
      <i/>
      <sz val="10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2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2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left"/>
    </xf>
    <xf numFmtId="2" fontId="1" fillId="2" borderId="0" xfId="0" applyNumberFormat="1" applyFont="1" applyFill="1"/>
    <xf numFmtId="2" fontId="1" fillId="0" borderId="0" xfId="0" applyNumberFormat="1" applyFont="1" applyAlignment="1">
      <alignment horizontal="center"/>
    </xf>
    <xf numFmtId="2" fontId="4" fillId="2" borderId="0" xfId="0" applyNumberFormat="1" applyFont="1" applyFill="1" applyAlignment="1">
      <alignment horizontal="center"/>
    </xf>
    <xf numFmtId="44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11" xfId="1" applyFont="1" applyBorder="1" applyAlignment="1">
      <alignment horizontal="center" vertical="center"/>
    </xf>
    <xf numFmtId="44" fontId="5" fillId="0" borderId="13" xfId="1" applyFont="1" applyBorder="1" applyAlignment="1">
      <alignment horizontal="center" vertical="center"/>
    </xf>
    <xf numFmtId="44" fontId="1" fillId="0" borderId="11" xfId="1" applyFont="1" applyBorder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4" fontId="5" fillId="0" borderId="0" xfId="1" applyFont="1" applyBorder="1" applyAlignment="1">
      <alignment horizontal="center" vertical="center"/>
    </xf>
    <xf numFmtId="44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4" fontId="1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1" fillId="0" borderId="6" xfId="0" applyFont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0</xdr:row>
      <xdr:rowOff>57149</xdr:rowOff>
    </xdr:from>
    <xdr:to>
      <xdr:col>15</xdr:col>
      <xdr:colOff>590068</xdr:colOff>
      <xdr:row>5</xdr:row>
      <xdr:rowOff>38099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6DF71C-79C0-98D9-A217-310309892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57149"/>
          <a:ext cx="2361718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8935-BB5C-4938-AF81-F5954B2CDCC1}">
  <sheetPr>
    <pageSetUpPr fitToPage="1"/>
  </sheetPr>
  <dimension ref="A1:Q126"/>
  <sheetViews>
    <sheetView tabSelected="1" workbookViewId="0">
      <selection activeCell="T10" sqref="T10"/>
    </sheetView>
  </sheetViews>
  <sheetFormatPr baseColWidth="10" defaultRowHeight="12.75" x14ac:dyDescent="0.2"/>
  <cols>
    <col min="1" max="1" width="13.5703125" style="6" customWidth="1"/>
    <col min="2" max="2" width="5.7109375" style="6" customWidth="1"/>
    <col min="3" max="3" width="9.7109375" style="3" customWidth="1"/>
    <col min="4" max="4" width="9.7109375" style="2" customWidth="1"/>
    <col min="5" max="5" width="9.7109375" style="2" hidden="1" customWidth="1"/>
    <col min="6" max="6" width="1.5703125" style="2" customWidth="1"/>
    <col min="7" max="7" width="13.5703125" style="2" customWidth="1"/>
    <col min="8" max="8" width="5.7109375" style="2" customWidth="1"/>
    <col min="9" max="10" width="9.7109375" style="2" customWidth="1"/>
    <col min="11" max="11" width="9.7109375" style="2" hidden="1" customWidth="1"/>
    <col min="12" max="12" width="1.5703125" style="2" customWidth="1"/>
    <col min="13" max="13" width="13.5703125" style="2" customWidth="1"/>
    <col min="14" max="14" width="5.7109375" style="2" customWidth="1"/>
    <col min="15" max="16" width="9.7109375" style="2" customWidth="1"/>
    <col min="17" max="17" width="9.7109375" style="2" hidden="1" customWidth="1"/>
    <col min="18" max="16384" width="11.42578125" style="2"/>
  </cols>
  <sheetData>
    <row r="1" spans="1:17" x14ac:dyDescent="0.2">
      <c r="A1" s="31" t="s">
        <v>307</v>
      </c>
      <c r="B1" s="32"/>
      <c r="C1" s="32"/>
      <c r="D1" s="32"/>
      <c r="E1" s="32"/>
      <c r="F1" s="32"/>
      <c r="G1" s="32"/>
      <c r="H1" s="32"/>
      <c r="I1" s="32"/>
      <c r="J1" s="33"/>
      <c r="K1" s="12"/>
    </row>
    <row r="2" spans="1:17" ht="5.25" customHeight="1" x14ac:dyDescent="0.2">
      <c r="A2" s="34"/>
      <c r="B2" s="47"/>
      <c r="C2" s="47"/>
      <c r="D2" s="47"/>
      <c r="E2" s="47"/>
      <c r="F2" s="47"/>
      <c r="G2" s="47"/>
      <c r="H2" s="47"/>
      <c r="I2" s="47"/>
      <c r="J2" s="35"/>
      <c r="K2" s="12"/>
    </row>
    <row r="3" spans="1:17" ht="20.25" customHeight="1" x14ac:dyDescent="0.2">
      <c r="A3" s="34" t="s">
        <v>302</v>
      </c>
      <c r="B3" s="48"/>
      <c r="C3" s="48"/>
      <c r="D3" s="48"/>
      <c r="E3" s="48"/>
      <c r="F3" s="48"/>
      <c r="G3" s="48"/>
      <c r="H3" s="48"/>
      <c r="I3" s="48"/>
      <c r="J3" s="39"/>
      <c r="K3" s="12"/>
    </row>
    <row r="4" spans="1:17" x14ac:dyDescent="0.2">
      <c r="A4" s="34" t="s">
        <v>303</v>
      </c>
      <c r="B4" s="49"/>
      <c r="C4" s="49"/>
      <c r="D4" s="49"/>
      <c r="E4" s="49"/>
      <c r="F4" s="49"/>
      <c r="G4" s="49"/>
      <c r="H4" s="49"/>
      <c r="I4" s="49"/>
      <c r="J4" s="40"/>
      <c r="K4" s="12"/>
    </row>
    <row r="5" spans="1:17" x14ac:dyDescent="0.2">
      <c r="A5" s="34" t="s">
        <v>308</v>
      </c>
      <c r="B5" s="49"/>
      <c r="C5" s="49"/>
      <c r="D5" s="50" t="s">
        <v>309</v>
      </c>
      <c r="E5" s="47"/>
      <c r="F5" s="47"/>
      <c r="G5" s="49"/>
      <c r="H5" s="49"/>
      <c r="I5" s="49"/>
      <c r="J5" s="40"/>
      <c r="K5" s="12"/>
    </row>
    <row r="6" spans="1:17" x14ac:dyDescent="0.2">
      <c r="A6" s="34" t="s">
        <v>304</v>
      </c>
      <c r="B6" s="49"/>
      <c r="C6" s="49"/>
      <c r="D6" s="49"/>
      <c r="E6" s="49"/>
      <c r="F6" s="49"/>
      <c r="G6" s="49"/>
      <c r="H6" s="49"/>
      <c r="I6" s="49"/>
      <c r="J6" s="35"/>
      <c r="K6" s="12"/>
    </row>
    <row r="7" spans="1:17" ht="13.5" thickBot="1" x14ac:dyDescent="0.25">
      <c r="A7" s="34" t="s">
        <v>306</v>
      </c>
      <c r="B7" s="49"/>
      <c r="C7" s="49"/>
      <c r="D7" s="49"/>
      <c r="E7" s="49"/>
      <c r="F7" s="49"/>
      <c r="G7" s="49"/>
      <c r="H7" s="49"/>
      <c r="I7" s="49"/>
      <c r="J7" s="35"/>
      <c r="K7" s="12"/>
    </row>
    <row r="8" spans="1:17" ht="19.5" customHeight="1" thickBot="1" x14ac:dyDescent="0.25">
      <c r="A8" s="34" t="s">
        <v>305</v>
      </c>
      <c r="B8" s="49"/>
      <c r="C8" s="49"/>
      <c r="D8" s="49"/>
      <c r="E8" s="49"/>
      <c r="F8" s="49"/>
      <c r="G8" s="49"/>
      <c r="H8" s="49"/>
      <c r="I8" s="49"/>
      <c r="J8" s="35"/>
      <c r="K8" s="12"/>
      <c r="N8" s="15" t="s">
        <v>300</v>
      </c>
      <c r="O8" s="27">
        <f>+E15+K15+Q15</f>
        <v>0</v>
      </c>
      <c r="P8" s="28"/>
    </row>
    <row r="9" spans="1:17" ht="6" customHeight="1" thickBot="1" x14ac:dyDescent="0.25">
      <c r="A9" s="51"/>
      <c r="B9" s="47"/>
      <c r="C9" s="47"/>
      <c r="D9" s="47"/>
      <c r="E9" s="47"/>
      <c r="F9" s="47"/>
      <c r="G9" s="47"/>
      <c r="H9" s="47"/>
      <c r="I9" s="47"/>
      <c r="J9" s="35"/>
      <c r="K9" s="12"/>
      <c r="N9" s="15"/>
      <c r="O9" s="20"/>
      <c r="P9" s="21"/>
    </row>
    <row r="10" spans="1:17" ht="19.5" customHeight="1" thickBot="1" x14ac:dyDescent="0.25">
      <c r="A10" s="36" t="s">
        <v>310</v>
      </c>
      <c r="B10" s="37"/>
      <c r="C10" s="37"/>
      <c r="D10" s="37"/>
      <c r="E10" s="37"/>
      <c r="F10" s="37"/>
      <c r="G10" s="37"/>
      <c r="H10" s="37"/>
      <c r="I10" s="37"/>
      <c r="J10" s="38"/>
      <c r="K10" s="12"/>
      <c r="N10" s="15" t="s">
        <v>301</v>
      </c>
      <c r="O10" s="29">
        <f>+O8*1.2</f>
        <v>0</v>
      </c>
      <c r="P10" s="30"/>
    </row>
    <row r="11" spans="1:17" ht="13.5" thickBot="1" x14ac:dyDescent="0.25"/>
    <row r="12" spans="1:17" ht="13.5" thickBot="1" x14ac:dyDescent="0.25">
      <c r="A12" s="14" t="s">
        <v>296</v>
      </c>
      <c r="B12" s="16"/>
      <c r="C12" s="22"/>
      <c r="D12" s="22"/>
      <c r="E12" s="22"/>
      <c r="F12" s="22"/>
      <c r="G12" s="22"/>
      <c r="H12" s="22"/>
      <c r="I12" s="22"/>
      <c r="J12" s="23"/>
      <c r="K12" s="18"/>
    </row>
    <row r="13" spans="1:17" ht="13.5" thickBot="1" x14ac:dyDescent="0.25">
      <c r="A13" s="14" t="s">
        <v>297</v>
      </c>
      <c r="B13" s="13"/>
      <c r="C13" s="24"/>
      <c r="D13" s="22"/>
      <c r="E13" s="22"/>
      <c r="F13" s="22"/>
      <c r="G13" s="22"/>
      <c r="H13" s="22"/>
      <c r="I13" s="22"/>
      <c r="J13" s="23"/>
      <c r="K13" s="18"/>
      <c r="M13" s="15" t="s">
        <v>298</v>
      </c>
      <c r="N13" s="15"/>
      <c r="O13" s="25">
        <f ca="1">TODAY()</f>
        <v>45594</v>
      </c>
      <c r="P13" s="26"/>
      <c r="Q13" s="11"/>
    </row>
    <row r="15" spans="1:17" s="10" customFormat="1" ht="10.5" x14ac:dyDescent="0.15">
      <c r="A15" s="7" t="s">
        <v>0</v>
      </c>
      <c r="B15" s="7" t="s">
        <v>299</v>
      </c>
      <c r="C15" s="8" t="s">
        <v>1</v>
      </c>
      <c r="D15" s="9" t="s">
        <v>295</v>
      </c>
      <c r="E15" s="19">
        <f>SUM(E16:E114)</f>
        <v>0</v>
      </c>
      <c r="G15" s="7" t="s">
        <v>0</v>
      </c>
      <c r="H15" s="7" t="s">
        <v>299</v>
      </c>
      <c r="I15" s="8" t="s">
        <v>1</v>
      </c>
      <c r="J15" s="9" t="s">
        <v>295</v>
      </c>
      <c r="K15" s="19">
        <f>SUM(K16:K114)</f>
        <v>0</v>
      </c>
      <c r="M15" s="7" t="s">
        <v>0</v>
      </c>
      <c r="N15" s="7" t="s">
        <v>299</v>
      </c>
      <c r="O15" s="8" t="s">
        <v>1</v>
      </c>
      <c r="P15" s="9" t="s">
        <v>295</v>
      </c>
      <c r="Q15" s="19">
        <f>SUM(Q16:Q114)</f>
        <v>0</v>
      </c>
    </row>
    <row r="16" spans="1:17" x14ac:dyDescent="0.2">
      <c r="A16" s="5" t="s">
        <v>148</v>
      </c>
      <c r="B16" s="5"/>
      <c r="C16" s="1">
        <v>8.2899999999999991</v>
      </c>
      <c r="D16" s="4">
        <v>9.9499999999999993</v>
      </c>
      <c r="E16" s="17">
        <f>+C16*B16</f>
        <v>0</v>
      </c>
      <c r="G16" s="5" t="s">
        <v>65</v>
      </c>
      <c r="H16" s="5"/>
      <c r="I16" s="1">
        <v>8.42</v>
      </c>
      <c r="J16" s="4">
        <v>10.1</v>
      </c>
      <c r="K16" s="17">
        <f>+I16*H16</f>
        <v>0</v>
      </c>
      <c r="M16" s="5" t="s">
        <v>105</v>
      </c>
      <c r="N16" s="5"/>
      <c r="O16" s="1">
        <v>5.21</v>
      </c>
      <c r="P16" s="4">
        <v>6.25</v>
      </c>
      <c r="Q16" s="17">
        <f>+O16*N16</f>
        <v>0</v>
      </c>
    </row>
    <row r="17" spans="1:17" x14ac:dyDescent="0.2">
      <c r="A17" s="5" t="s">
        <v>209</v>
      </c>
      <c r="B17" s="5"/>
      <c r="C17" s="1">
        <v>15.79</v>
      </c>
      <c r="D17" s="4">
        <v>18.95</v>
      </c>
      <c r="E17" s="17">
        <f t="shared" ref="E17:E80" si="0">+C17*B17</f>
        <v>0</v>
      </c>
      <c r="G17" s="5" t="s">
        <v>66</v>
      </c>
      <c r="H17" s="5"/>
      <c r="I17" s="1">
        <v>22.04</v>
      </c>
      <c r="J17" s="4">
        <v>26.45</v>
      </c>
      <c r="K17" s="17">
        <f t="shared" ref="K17:K80" si="1">+I17*H17</f>
        <v>0</v>
      </c>
      <c r="M17" s="5" t="s">
        <v>106</v>
      </c>
      <c r="N17" s="5"/>
      <c r="O17" s="1">
        <v>5.21</v>
      </c>
      <c r="P17" s="4">
        <v>6.25</v>
      </c>
      <c r="Q17" s="17">
        <f t="shared" ref="Q17:Q80" si="2">+O17*N17</f>
        <v>0</v>
      </c>
    </row>
    <row r="18" spans="1:17" x14ac:dyDescent="0.2">
      <c r="A18" s="5" t="s">
        <v>210</v>
      </c>
      <c r="B18" s="5"/>
      <c r="C18" s="1">
        <v>9.5</v>
      </c>
      <c r="D18" s="4">
        <v>11.4</v>
      </c>
      <c r="E18" s="17">
        <f t="shared" si="0"/>
        <v>0</v>
      </c>
      <c r="G18" s="5" t="s">
        <v>182</v>
      </c>
      <c r="H18" s="5"/>
      <c r="I18" s="1">
        <v>7.08</v>
      </c>
      <c r="J18" s="4">
        <v>8.5</v>
      </c>
      <c r="K18" s="17">
        <f t="shared" si="1"/>
        <v>0</v>
      </c>
      <c r="M18" s="5" t="s">
        <v>107</v>
      </c>
      <c r="N18" s="5"/>
      <c r="O18" s="1">
        <v>5.21</v>
      </c>
      <c r="P18" s="4">
        <v>6.25</v>
      </c>
      <c r="Q18" s="17">
        <f t="shared" si="2"/>
        <v>0</v>
      </c>
    </row>
    <row r="19" spans="1:17" x14ac:dyDescent="0.2">
      <c r="A19" s="5" t="s">
        <v>250</v>
      </c>
      <c r="B19" s="5"/>
      <c r="C19" s="1">
        <v>4.13</v>
      </c>
      <c r="D19" s="4">
        <v>4.95</v>
      </c>
      <c r="E19" s="17">
        <f t="shared" si="0"/>
        <v>0</v>
      </c>
      <c r="G19" s="5" t="s">
        <v>149</v>
      </c>
      <c r="H19" s="5"/>
      <c r="I19" s="1">
        <v>34.96</v>
      </c>
      <c r="J19" s="4">
        <v>41.95</v>
      </c>
      <c r="K19" s="17">
        <f t="shared" si="1"/>
        <v>0</v>
      </c>
      <c r="M19" s="5" t="s">
        <v>108</v>
      </c>
      <c r="N19" s="5"/>
      <c r="O19" s="1">
        <v>6.21</v>
      </c>
      <c r="P19" s="4">
        <v>7.45</v>
      </c>
      <c r="Q19" s="17">
        <f t="shared" si="2"/>
        <v>0</v>
      </c>
    </row>
    <row r="20" spans="1:17" x14ac:dyDescent="0.2">
      <c r="A20" s="5" t="s">
        <v>241</v>
      </c>
      <c r="B20" s="5"/>
      <c r="C20" s="1">
        <v>4.13</v>
      </c>
      <c r="D20" s="4">
        <v>4.95</v>
      </c>
      <c r="E20" s="17">
        <f t="shared" si="0"/>
        <v>0</v>
      </c>
      <c r="G20" s="5" t="s">
        <v>180</v>
      </c>
      <c r="H20" s="5"/>
      <c r="I20" s="1">
        <v>1.79</v>
      </c>
      <c r="J20" s="4">
        <v>2.15</v>
      </c>
      <c r="K20" s="17">
        <f t="shared" si="1"/>
        <v>0</v>
      </c>
      <c r="M20" s="5" t="s">
        <v>109</v>
      </c>
      <c r="N20" s="5"/>
      <c r="O20" s="1">
        <v>6.21</v>
      </c>
      <c r="P20" s="4">
        <v>7.45</v>
      </c>
      <c r="Q20" s="17">
        <f t="shared" si="2"/>
        <v>0</v>
      </c>
    </row>
    <row r="21" spans="1:17" x14ac:dyDescent="0.2">
      <c r="A21" s="5" t="s">
        <v>243</v>
      </c>
      <c r="B21" s="5"/>
      <c r="C21" s="1">
        <v>4.13</v>
      </c>
      <c r="D21" s="4">
        <v>4.95</v>
      </c>
      <c r="E21" s="17">
        <f t="shared" si="0"/>
        <v>0</v>
      </c>
      <c r="G21" s="5" t="s">
        <v>181</v>
      </c>
      <c r="H21" s="5"/>
      <c r="I21" s="1">
        <v>3.29</v>
      </c>
      <c r="J21" s="4">
        <v>3.95</v>
      </c>
      <c r="K21" s="17">
        <f t="shared" si="1"/>
        <v>0</v>
      </c>
      <c r="M21" s="5" t="s">
        <v>110</v>
      </c>
      <c r="N21" s="5"/>
      <c r="O21" s="1">
        <v>4.38</v>
      </c>
      <c r="P21" s="4">
        <v>5.25</v>
      </c>
      <c r="Q21" s="17">
        <f t="shared" si="2"/>
        <v>0</v>
      </c>
    </row>
    <row r="22" spans="1:17" x14ac:dyDescent="0.2">
      <c r="A22" s="5" t="s">
        <v>242</v>
      </c>
      <c r="B22" s="5"/>
      <c r="C22" s="1">
        <v>4.13</v>
      </c>
      <c r="D22" s="4">
        <v>4.95</v>
      </c>
      <c r="E22" s="17">
        <f t="shared" si="0"/>
        <v>0</v>
      </c>
      <c r="G22" s="5" t="s">
        <v>193</v>
      </c>
      <c r="H22" s="5"/>
      <c r="I22" s="1">
        <v>6.625</v>
      </c>
      <c r="J22" s="4">
        <v>7.95</v>
      </c>
      <c r="K22" s="17">
        <f t="shared" si="1"/>
        <v>0</v>
      </c>
      <c r="M22" s="5" t="s">
        <v>111</v>
      </c>
      <c r="N22" s="5"/>
      <c r="O22" s="1">
        <v>4.38</v>
      </c>
      <c r="P22" s="4">
        <v>5.25</v>
      </c>
      <c r="Q22" s="17">
        <f t="shared" si="2"/>
        <v>0</v>
      </c>
    </row>
    <row r="23" spans="1:17" x14ac:dyDescent="0.2">
      <c r="A23" s="5" t="s">
        <v>244</v>
      </c>
      <c r="B23" s="5"/>
      <c r="C23" s="1">
        <v>4.13</v>
      </c>
      <c r="D23" s="4">
        <v>4.95</v>
      </c>
      <c r="E23" s="17">
        <f t="shared" si="0"/>
        <v>0</v>
      </c>
      <c r="G23" s="5" t="s">
        <v>190</v>
      </c>
      <c r="H23" s="5"/>
      <c r="I23" s="1">
        <v>5.791666666666667</v>
      </c>
      <c r="J23" s="4">
        <v>6.95</v>
      </c>
      <c r="K23" s="17">
        <f t="shared" si="1"/>
        <v>0</v>
      </c>
      <c r="M23" s="5" t="s">
        <v>112</v>
      </c>
      <c r="N23" s="5"/>
      <c r="O23" s="1">
        <v>4.38</v>
      </c>
      <c r="P23" s="4">
        <v>5.25</v>
      </c>
      <c r="Q23" s="17">
        <f t="shared" si="2"/>
        <v>0</v>
      </c>
    </row>
    <row r="24" spans="1:17" x14ac:dyDescent="0.2">
      <c r="A24" s="5" t="s">
        <v>245</v>
      </c>
      <c r="B24" s="5"/>
      <c r="C24" s="1">
        <v>4.13</v>
      </c>
      <c r="D24" s="4">
        <v>4.95</v>
      </c>
      <c r="E24" s="17">
        <f t="shared" si="0"/>
        <v>0</v>
      </c>
      <c r="G24" s="5" t="s">
        <v>195</v>
      </c>
      <c r="H24" s="5"/>
      <c r="I24" s="1">
        <v>6.625</v>
      </c>
      <c r="J24" s="4">
        <v>7.95</v>
      </c>
      <c r="K24" s="17">
        <f t="shared" si="1"/>
        <v>0</v>
      </c>
      <c r="M24" s="5" t="s">
        <v>113</v>
      </c>
      <c r="N24" s="5"/>
      <c r="O24" s="1">
        <v>4.38</v>
      </c>
      <c r="P24" s="4">
        <v>5.25</v>
      </c>
      <c r="Q24" s="17">
        <f t="shared" si="2"/>
        <v>0</v>
      </c>
    </row>
    <row r="25" spans="1:17" x14ac:dyDescent="0.2">
      <c r="A25" s="5" t="s">
        <v>236</v>
      </c>
      <c r="B25" s="5"/>
      <c r="C25" s="1">
        <v>4.13</v>
      </c>
      <c r="D25" s="4">
        <v>4.95</v>
      </c>
      <c r="E25" s="17">
        <f t="shared" si="0"/>
        <v>0</v>
      </c>
      <c r="G25" s="5" t="s">
        <v>189</v>
      </c>
      <c r="H25" s="5"/>
      <c r="I25" s="1">
        <v>6.625</v>
      </c>
      <c r="J25" s="4">
        <v>7.95</v>
      </c>
      <c r="K25" s="17">
        <f t="shared" si="1"/>
        <v>0</v>
      </c>
      <c r="M25" s="5" t="s">
        <v>133</v>
      </c>
      <c r="N25" s="5"/>
      <c r="O25" s="1">
        <v>12.88</v>
      </c>
      <c r="P25" s="4">
        <v>15.45</v>
      </c>
      <c r="Q25" s="17">
        <f t="shared" si="2"/>
        <v>0</v>
      </c>
    </row>
    <row r="26" spans="1:17" x14ac:dyDescent="0.2">
      <c r="A26" s="5" t="s">
        <v>246</v>
      </c>
      <c r="B26" s="5"/>
      <c r="C26" s="1">
        <v>4.13</v>
      </c>
      <c r="D26" s="4">
        <v>4.95</v>
      </c>
      <c r="E26" s="17">
        <f t="shared" si="0"/>
        <v>0</v>
      </c>
      <c r="G26" s="5" t="s">
        <v>192</v>
      </c>
      <c r="H26" s="5"/>
      <c r="I26" s="1">
        <v>6.625</v>
      </c>
      <c r="J26" s="4">
        <v>7.95</v>
      </c>
      <c r="K26" s="17">
        <f t="shared" si="1"/>
        <v>0</v>
      </c>
      <c r="M26" s="5" t="s">
        <v>84</v>
      </c>
      <c r="N26" s="5"/>
      <c r="O26" s="1">
        <v>5.21</v>
      </c>
      <c r="P26" s="4">
        <v>6.25</v>
      </c>
      <c r="Q26" s="17">
        <f t="shared" si="2"/>
        <v>0</v>
      </c>
    </row>
    <row r="27" spans="1:17" x14ac:dyDescent="0.2">
      <c r="A27" s="5" t="s">
        <v>239</v>
      </c>
      <c r="B27" s="5"/>
      <c r="C27" s="1">
        <v>4.13</v>
      </c>
      <c r="D27" s="4">
        <v>4.95</v>
      </c>
      <c r="E27" s="17">
        <f t="shared" si="0"/>
        <v>0</v>
      </c>
      <c r="G27" s="5" t="s">
        <v>188</v>
      </c>
      <c r="H27" s="5"/>
      <c r="I27" s="1">
        <v>5.791666666666667</v>
      </c>
      <c r="J27" s="4">
        <v>6.95</v>
      </c>
      <c r="K27" s="17">
        <f t="shared" si="1"/>
        <v>0</v>
      </c>
      <c r="M27" s="5" t="s">
        <v>85</v>
      </c>
      <c r="N27" s="5"/>
      <c r="O27" s="1">
        <v>10.38</v>
      </c>
      <c r="P27" s="4">
        <v>12.45</v>
      </c>
      <c r="Q27" s="17">
        <f t="shared" si="2"/>
        <v>0</v>
      </c>
    </row>
    <row r="28" spans="1:17" x14ac:dyDescent="0.2">
      <c r="A28" s="5" t="s">
        <v>248</v>
      </c>
      <c r="B28" s="5"/>
      <c r="C28" s="1">
        <v>4.13</v>
      </c>
      <c r="D28" s="4">
        <v>4.95</v>
      </c>
      <c r="E28" s="17">
        <f t="shared" si="0"/>
        <v>0</v>
      </c>
      <c r="G28" s="5" t="s">
        <v>196</v>
      </c>
      <c r="H28" s="5"/>
      <c r="I28" s="1">
        <v>6.625</v>
      </c>
      <c r="J28" s="4">
        <v>7.95</v>
      </c>
      <c r="K28" s="17">
        <f t="shared" si="1"/>
        <v>0</v>
      </c>
      <c r="M28" s="5" t="s">
        <v>114</v>
      </c>
      <c r="N28" s="5"/>
      <c r="O28" s="1">
        <v>19.79</v>
      </c>
      <c r="P28" s="4">
        <v>23.75</v>
      </c>
      <c r="Q28" s="17">
        <f t="shared" si="2"/>
        <v>0</v>
      </c>
    </row>
    <row r="29" spans="1:17" x14ac:dyDescent="0.2">
      <c r="A29" s="5" t="s">
        <v>238</v>
      </c>
      <c r="B29" s="5"/>
      <c r="C29" s="1">
        <v>4.13</v>
      </c>
      <c r="D29" s="4">
        <v>4.95</v>
      </c>
      <c r="E29" s="17">
        <f t="shared" si="0"/>
        <v>0</v>
      </c>
      <c r="G29" s="5" t="s">
        <v>191</v>
      </c>
      <c r="H29" s="5"/>
      <c r="I29" s="1">
        <v>5.791666666666667</v>
      </c>
      <c r="J29" s="4">
        <v>6.95</v>
      </c>
      <c r="K29" s="17">
        <f t="shared" si="1"/>
        <v>0</v>
      </c>
      <c r="M29" s="5" t="s">
        <v>115</v>
      </c>
      <c r="N29" s="5"/>
      <c r="O29" s="1">
        <v>19.79</v>
      </c>
      <c r="P29" s="4">
        <v>23.75</v>
      </c>
      <c r="Q29" s="17">
        <f t="shared" si="2"/>
        <v>0</v>
      </c>
    </row>
    <row r="30" spans="1:17" x14ac:dyDescent="0.2">
      <c r="A30" s="5" t="s">
        <v>237</v>
      </c>
      <c r="B30" s="5"/>
      <c r="C30" s="1">
        <v>4.13</v>
      </c>
      <c r="D30" s="4">
        <v>4.95</v>
      </c>
      <c r="E30" s="17">
        <f t="shared" si="0"/>
        <v>0</v>
      </c>
      <c r="G30" s="5" t="s">
        <v>194</v>
      </c>
      <c r="H30" s="5"/>
      <c r="I30" s="1">
        <v>7.458333333333333</v>
      </c>
      <c r="J30" s="4">
        <v>8.9499999999999993</v>
      </c>
      <c r="K30" s="17">
        <f t="shared" si="1"/>
        <v>0</v>
      </c>
      <c r="M30" s="5" t="s">
        <v>116</v>
      </c>
      <c r="N30" s="5"/>
      <c r="O30" s="1">
        <v>19.79</v>
      </c>
      <c r="P30" s="4">
        <v>23.75</v>
      </c>
      <c r="Q30" s="17">
        <f t="shared" si="2"/>
        <v>0</v>
      </c>
    </row>
    <row r="31" spans="1:17" x14ac:dyDescent="0.2">
      <c r="A31" s="5" t="s">
        <v>247</v>
      </c>
      <c r="B31" s="5"/>
      <c r="C31" s="1">
        <v>4.13</v>
      </c>
      <c r="D31" s="4">
        <v>4.95</v>
      </c>
      <c r="E31" s="17">
        <f t="shared" si="0"/>
        <v>0</v>
      </c>
      <c r="G31" s="5" t="s">
        <v>89</v>
      </c>
      <c r="H31" s="5"/>
      <c r="I31" s="1">
        <v>4.25</v>
      </c>
      <c r="J31" s="4">
        <v>5.0999999999999996</v>
      </c>
      <c r="K31" s="17">
        <f t="shared" si="1"/>
        <v>0</v>
      </c>
      <c r="M31" s="5" t="s">
        <v>139</v>
      </c>
      <c r="N31" s="5"/>
      <c r="O31" s="1">
        <v>2.71</v>
      </c>
      <c r="P31" s="4">
        <v>3.25</v>
      </c>
      <c r="Q31" s="17">
        <f t="shared" si="2"/>
        <v>0</v>
      </c>
    </row>
    <row r="32" spans="1:17" x14ac:dyDescent="0.2">
      <c r="A32" s="5" t="s">
        <v>249</v>
      </c>
      <c r="B32" s="5"/>
      <c r="C32" s="1">
        <v>4.13</v>
      </c>
      <c r="D32" s="4">
        <v>4.95</v>
      </c>
      <c r="E32" s="17">
        <f t="shared" si="0"/>
        <v>0</v>
      </c>
      <c r="G32" s="5" t="s">
        <v>88</v>
      </c>
      <c r="H32" s="5"/>
      <c r="I32" s="1">
        <v>3.96</v>
      </c>
      <c r="J32" s="4">
        <v>4.75</v>
      </c>
      <c r="K32" s="17">
        <f t="shared" si="1"/>
        <v>0</v>
      </c>
      <c r="M32" s="5" t="s">
        <v>141</v>
      </c>
      <c r="N32" s="5"/>
      <c r="O32" s="1">
        <v>5.79</v>
      </c>
      <c r="P32" s="4">
        <v>6.95</v>
      </c>
      <c r="Q32" s="17">
        <f t="shared" si="2"/>
        <v>0</v>
      </c>
    </row>
    <row r="33" spans="1:17" x14ac:dyDescent="0.2">
      <c r="A33" s="5" t="s">
        <v>240</v>
      </c>
      <c r="B33" s="5"/>
      <c r="C33" s="1">
        <v>4.13</v>
      </c>
      <c r="D33" s="4">
        <v>4.95</v>
      </c>
      <c r="E33" s="17">
        <f t="shared" si="0"/>
        <v>0</v>
      </c>
      <c r="G33" s="5" t="s">
        <v>207</v>
      </c>
      <c r="H33" s="5"/>
      <c r="I33" s="1">
        <v>3.21</v>
      </c>
      <c r="J33" s="4">
        <v>3.8519999999999999</v>
      </c>
      <c r="K33" s="17">
        <f t="shared" si="1"/>
        <v>0</v>
      </c>
      <c r="M33" s="5" t="s">
        <v>137</v>
      </c>
      <c r="N33" s="5"/>
      <c r="O33" s="1">
        <v>10.130000000000001</v>
      </c>
      <c r="P33" s="4">
        <v>12.15</v>
      </c>
      <c r="Q33" s="17">
        <f t="shared" si="2"/>
        <v>0</v>
      </c>
    </row>
    <row r="34" spans="1:17" x14ac:dyDescent="0.2">
      <c r="A34" s="5" t="s">
        <v>80</v>
      </c>
      <c r="B34" s="5"/>
      <c r="C34" s="1">
        <v>17.46</v>
      </c>
      <c r="D34" s="4">
        <v>20.95</v>
      </c>
      <c r="E34" s="17">
        <f t="shared" si="0"/>
        <v>0</v>
      </c>
      <c r="G34" s="5" t="s">
        <v>186</v>
      </c>
      <c r="H34" s="5"/>
      <c r="I34" s="1">
        <v>5.83</v>
      </c>
      <c r="J34" s="4">
        <v>7</v>
      </c>
      <c r="K34" s="17">
        <f t="shared" si="1"/>
        <v>0</v>
      </c>
      <c r="M34" s="5" t="s">
        <v>140</v>
      </c>
      <c r="N34" s="5"/>
      <c r="O34" s="1">
        <v>4.79</v>
      </c>
      <c r="P34" s="4">
        <v>5.75</v>
      </c>
      <c r="Q34" s="17">
        <f t="shared" si="2"/>
        <v>0</v>
      </c>
    </row>
    <row r="35" spans="1:17" x14ac:dyDescent="0.2">
      <c r="A35" s="5" t="s">
        <v>81</v>
      </c>
      <c r="B35" s="5"/>
      <c r="C35" s="1">
        <v>26.46</v>
      </c>
      <c r="D35" s="4">
        <v>31.75</v>
      </c>
      <c r="E35" s="17">
        <f t="shared" si="0"/>
        <v>0</v>
      </c>
      <c r="G35" s="5" t="s">
        <v>211</v>
      </c>
      <c r="H35" s="5"/>
      <c r="I35" s="1">
        <v>3.42</v>
      </c>
      <c r="J35" s="4">
        <v>4.0999999999999996</v>
      </c>
      <c r="K35" s="17">
        <f t="shared" si="1"/>
        <v>0</v>
      </c>
      <c r="M35" s="5" t="s">
        <v>143</v>
      </c>
      <c r="N35" s="5"/>
      <c r="O35" s="1">
        <v>5.92</v>
      </c>
      <c r="P35" s="4">
        <v>7.1</v>
      </c>
      <c r="Q35" s="17">
        <f t="shared" si="2"/>
        <v>0</v>
      </c>
    </row>
    <row r="36" spans="1:17" x14ac:dyDescent="0.2">
      <c r="A36" s="5" t="s">
        <v>251</v>
      </c>
      <c r="B36" s="5"/>
      <c r="C36" s="1">
        <v>6.63</v>
      </c>
      <c r="D36" s="4">
        <v>7.95</v>
      </c>
      <c r="E36" s="17">
        <f t="shared" si="0"/>
        <v>0</v>
      </c>
      <c r="G36" s="5" t="s">
        <v>212</v>
      </c>
      <c r="H36" s="5"/>
      <c r="I36" s="1">
        <v>3.42</v>
      </c>
      <c r="J36" s="4">
        <v>4.0999999999999996</v>
      </c>
      <c r="K36" s="17">
        <f t="shared" si="1"/>
        <v>0</v>
      </c>
      <c r="M36" s="5" t="s">
        <v>286</v>
      </c>
      <c r="N36" s="5"/>
      <c r="O36" s="1">
        <v>1.38</v>
      </c>
      <c r="P36" s="4">
        <v>1.65</v>
      </c>
      <c r="Q36" s="17">
        <f t="shared" si="2"/>
        <v>0</v>
      </c>
    </row>
    <row r="37" spans="1:17" x14ac:dyDescent="0.2">
      <c r="A37" s="5" t="s">
        <v>252</v>
      </c>
      <c r="B37" s="5"/>
      <c r="C37" s="1">
        <v>6.63</v>
      </c>
      <c r="D37" s="4">
        <v>7.95</v>
      </c>
      <c r="E37" s="17">
        <f t="shared" si="0"/>
        <v>0</v>
      </c>
      <c r="G37" s="5" t="s">
        <v>183</v>
      </c>
      <c r="H37" s="5"/>
      <c r="I37" s="1">
        <v>0.92</v>
      </c>
      <c r="J37" s="4">
        <v>1.1000000000000001</v>
      </c>
      <c r="K37" s="17">
        <f t="shared" si="1"/>
        <v>0</v>
      </c>
      <c r="M37" s="5" t="s">
        <v>287</v>
      </c>
      <c r="N37" s="5"/>
      <c r="O37" s="1">
        <v>1.38</v>
      </c>
      <c r="P37" s="4">
        <v>1.65</v>
      </c>
      <c r="Q37" s="17">
        <f t="shared" si="2"/>
        <v>0</v>
      </c>
    </row>
    <row r="38" spans="1:17" x14ac:dyDescent="0.2">
      <c r="A38" s="5" t="s">
        <v>253</v>
      </c>
      <c r="B38" s="5"/>
      <c r="C38" s="1">
        <v>6.63</v>
      </c>
      <c r="D38" s="4">
        <v>7.95</v>
      </c>
      <c r="E38" s="17">
        <f t="shared" si="0"/>
        <v>0</v>
      </c>
      <c r="G38" s="5" t="s">
        <v>184</v>
      </c>
      <c r="H38" s="5"/>
      <c r="I38" s="1">
        <v>1</v>
      </c>
      <c r="J38" s="4">
        <v>1.2</v>
      </c>
      <c r="K38" s="17">
        <f t="shared" si="1"/>
        <v>0</v>
      </c>
      <c r="M38" s="5" t="s">
        <v>288</v>
      </c>
      <c r="N38" s="5"/>
      <c r="O38" s="1">
        <v>1.38</v>
      </c>
      <c r="P38" s="4">
        <v>1.65</v>
      </c>
      <c r="Q38" s="17">
        <f t="shared" si="2"/>
        <v>0</v>
      </c>
    </row>
    <row r="39" spans="1:17" x14ac:dyDescent="0.2">
      <c r="A39" s="5" t="s">
        <v>254</v>
      </c>
      <c r="B39" s="5"/>
      <c r="C39" s="1">
        <v>6.63</v>
      </c>
      <c r="D39" s="4">
        <v>7.95</v>
      </c>
      <c r="E39" s="17">
        <f t="shared" si="0"/>
        <v>0</v>
      </c>
      <c r="G39" s="5" t="s">
        <v>185</v>
      </c>
      <c r="H39" s="5"/>
      <c r="I39" s="1">
        <v>1.67</v>
      </c>
      <c r="J39" s="4">
        <v>2</v>
      </c>
      <c r="K39" s="17">
        <f t="shared" si="1"/>
        <v>0</v>
      </c>
      <c r="M39" s="5" t="s">
        <v>289</v>
      </c>
      <c r="N39" s="5"/>
      <c r="O39" s="1">
        <v>1.38</v>
      </c>
      <c r="P39" s="4">
        <v>1.65</v>
      </c>
      <c r="Q39" s="17">
        <f t="shared" si="2"/>
        <v>0</v>
      </c>
    </row>
    <row r="40" spans="1:17" x14ac:dyDescent="0.2">
      <c r="A40" s="5" t="s">
        <v>255</v>
      </c>
      <c r="B40" s="5"/>
      <c r="C40" s="1">
        <v>6.63</v>
      </c>
      <c r="D40" s="4">
        <v>7.95</v>
      </c>
      <c r="E40" s="17">
        <f t="shared" si="0"/>
        <v>0</v>
      </c>
      <c r="G40" s="5" t="s">
        <v>187</v>
      </c>
      <c r="H40" s="5"/>
      <c r="I40" s="1">
        <v>7.08</v>
      </c>
      <c r="J40" s="4">
        <v>8.5</v>
      </c>
      <c r="K40" s="17">
        <f t="shared" si="1"/>
        <v>0</v>
      </c>
      <c r="M40" s="5" t="s">
        <v>290</v>
      </c>
      <c r="N40" s="5"/>
      <c r="O40" s="1">
        <v>1.38</v>
      </c>
      <c r="P40" s="4">
        <v>1.65</v>
      </c>
      <c r="Q40" s="17">
        <f t="shared" si="2"/>
        <v>0</v>
      </c>
    </row>
    <row r="41" spans="1:17" x14ac:dyDescent="0.2">
      <c r="A41" s="5" t="s">
        <v>256</v>
      </c>
      <c r="B41" s="5"/>
      <c r="C41" s="1">
        <v>6.63</v>
      </c>
      <c r="D41" s="4">
        <v>7.95</v>
      </c>
      <c r="E41" s="17">
        <f t="shared" si="0"/>
        <v>0</v>
      </c>
      <c r="G41" s="5" t="s">
        <v>218</v>
      </c>
      <c r="H41" s="5"/>
      <c r="I41" s="1">
        <v>1.96</v>
      </c>
      <c r="J41" s="4">
        <v>2.35</v>
      </c>
      <c r="K41" s="17">
        <f t="shared" si="1"/>
        <v>0</v>
      </c>
      <c r="M41" s="5" t="s">
        <v>291</v>
      </c>
      <c r="N41" s="5"/>
      <c r="O41" s="1">
        <v>1.38</v>
      </c>
      <c r="P41" s="4">
        <v>1.65</v>
      </c>
      <c r="Q41" s="17">
        <f t="shared" si="2"/>
        <v>0</v>
      </c>
    </row>
    <row r="42" spans="1:17" x14ac:dyDescent="0.2">
      <c r="A42" s="5" t="s">
        <v>257</v>
      </c>
      <c r="B42" s="5"/>
      <c r="C42" s="1">
        <v>6.63</v>
      </c>
      <c r="D42" s="4">
        <v>7.95</v>
      </c>
      <c r="E42" s="17">
        <f t="shared" si="0"/>
        <v>0</v>
      </c>
      <c r="G42" s="5" t="s">
        <v>219</v>
      </c>
      <c r="H42" s="5"/>
      <c r="I42" s="1">
        <v>1.96</v>
      </c>
      <c r="J42" s="4">
        <v>2.35</v>
      </c>
      <c r="K42" s="17">
        <f t="shared" si="1"/>
        <v>0</v>
      </c>
      <c r="M42" s="5" t="s">
        <v>292</v>
      </c>
      <c r="N42" s="5"/>
      <c r="O42" s="1">
        <v>1.38</v>
      </c>
      <c r="P42" s="4">
        <v>1.65</v>
      </c>
      <c r="Q42" s="17">
        <f t="shared" si="2"/>
        <v>0</v>
      </c>
    </row>
    <row r="43" spans="1:17" x14ac:dyDescent="0.2">
      <c r="A43" s="5" t="s">
        <v>258</v>
      </c>
      <c r="B43" s="5"/>
      <c r="C43" s="1">
        <v>6.63</v>
      </c>
      <c r="D43" s="4">
        <v>7.95</v>
      </c>
      <c r="E43" s="17">
        <f t="shared" si="0"/>
        <v>0</v>
      </c>
      <c r="G43" s="5" t="s">
        <v>220</v>
      </c>
      <c r="H43" s="5"/>
      <c r="I43" s="1">
        <v>1.96</v>
      </c>
      <c r="J43" s="4">
        <v>2.35</v>
      </c>
      <c r="K43" s="17">
        <f t="shared" si="1"/>
        <v>0</v>
      </c>
      <c r="M43" s="5" t="s">
        <v>293</v>
      </c>
      <c r="N43" s="5"/>
      <c r="O43" s="1">
        <v>1.38</v>
      </c>
      <c r="P43" s="4">
        <v>1.65</v>
      </c>
      <c r="Q43" s="17">
        <f t="shared" si="2"/>
        <v>0</v>
      </c>
    </row>
    <row r="44" spans="1:17" x14ac:dyDescent="0.2">
      <c r="A44" s="5" t="s">
        <v>263</v>
      </c>
      <c r="B44" s="5"/>
      <c r="C44" s="1">
        <v>6.63</v>
      </c>
      <c r="D44" s="4">
        <v>7.95</v>
      </c>
      <c r="E44" s="17">
        <f t="shared" si="0"/>
        <v>0</v>
      </c>
      <c r="G44" s="5" t="s">
        <v>221</v>
      </c>
      <c r="H44" s="5"/>
      <c r="I44" s="1">
        <v>1.96</v>
      </c>
      <c r="J44" s="4">
        <v>2.35</v>
      </c>
      <c r="K44" s="17">
        <f t="shared" si="1"/>
        <v>0</v>
      </c>
      <c r="M44" s="5" t="s">
        <v>294</v>
      </c>
      <c r="N44" s="5"/>
      <c r="O44" s="1">
        <v>1.38</v>
      </c>
      <c r="P44" s="4">
        <v>1.65</v>
      </c>
      <c r="Q44" s="17">
        <f t="shared" si="2"/>
        <v>0</v>
      </c>
    </row>
    <row r="45" spans="1:17" x14ac:dyDescent="0.2">
      <c r="A45" s="5" t="s">
        <v>259</v>
      </c>
      <c r="B45" s="5"/>
      <c r="C45" s="1">
        <v>6.63</v>
      </c>
      <c r="D45" s="4">
        <v>7.95</v>
      </c>
      <c r="E45" s="17">
        <f t="shared" si="0"/>
        <v>0</v>
      </c>
      <c r="G45" s="5" t="s">
        <v>222</v>
      </c>
      <c r="H45" s="5"/>
      <c r="I45" s="1">
        <v>1.96</v>
      </c>
      <c r="J45" s="4">
        <v>2.35</v>
      </c>
      <c r="K45" s="17">
        <f t="shared" si="1"/>
        <v>0</v>
      </c>
      <c r="M45" s="5" t="s">
        <v>167</v>
      </c>
      <c r="N45" s="5"/>
      <c r="O45" s="1">
        <v>1.38</v>
      </c>
      <c r="P45" s="4">
        <v>1.65</v>
      </c>
      <c r="Q45" s="17">
        <f t="shared" si="2"/>
        <v>0</v>
      </c>
    </row>
    <row r="46" spans="1:17" x14ac:dyDescent="0.2">
      <c r="A46" s="5" t="s">
        <v>260</v>
      </c>
      <c r="B46" s="5"/>
      <c r="C46" s="1">
        <v>6.63</v>
      </c>
      <c r="D46" s="4">
        <v>7.95</v>
      </c>
      <c r="E46" s="17">
        <f t="shared" si="0"/>
        <v>0</v>
      </c>
      <c r="G46" s="5" t="s">
        <v>223</v>
      </c>
      <c r="H46" s="5"/>
      <c r="I46" s="1">
        <v>1.96</v>
      </c>
      <c r="J46" s="4">
        <v>2.35</v>
      </c>
      <c r="K46" s="17">
        <f t="shared" si="1"/>
        <v>0</v>
      </c>
      <c r="M46" s="5" t="s">
        <v>168</v>
      </c>
      <c r="N46" s="5"/>
      <c r="O46" s="1">
        <v>3.29</v>
      </c>
      <c r="P46" s="4">
        <v>3.95</v>
      </c>
      <c r="Q46" s="17">
        <f t="shared" si="2"/>
        <v>0</v>
      </c>
    </row>
    <row r="47" spans="1:17" x14ac:dyDescent="0.2">
      <c r="A47" s="5" t="s">
        <v>261</v>
      </c>
      <c r="B47" s="5"/>
      <c r="C47" s="1">
        <v>6.63</v>
      </c>
      <c r="D47" s="4">
        <v>7.95</v>
      </c>
      <c r="E47" s="17">
        <f t="shared" si="0"/>
        <v>0</v>
      </c>
      <c r="G47" s="5" t="s">
        <v>224</v>
      </c>
      <c r="H47" s="5"/>
      <c r="I47" s="1">
        <v>1.96</v>
      </c>
      <c r="J47" s="4">
        <v>2.35</v>
      </c>
      <c r="K47" s="17">
        <f t="shared" si="1"/>
        <v>0</v>
      </c>
      <c r="M47" s="5" t="s">
        <v>138</v>
      </c>
      <c r="N47" s="5"/>
      <c r="O47" s="1">
        <v>1.21</v>
      </c>
      <c r="P47" s="4">
        <v>1.45</v>
      </c>
      <c r="Q47" s="17">
        <f t="shared" si="2"/>
        <v>0</v>
      </c>
    </row>
    <row r="48" spans="1:17" x14ac:dyDescent="0.2">
      <c r="A48" s="5" t="s">
        <v>262</v>
      </c>
      <c r="B48" s="5"/>
      <c r="C48" s="1">
        <v>8.2899999999999991</v>
      </c>
      <c r="D48" s="4">
        <v>9.9499999999999993</v>
      </c>
      <c r="E48" s="17">
        <f t="shared" si="0"/>
        <v>0</v>
      </c>
      <c r="G48" s="5" t="s">
        <v>225</v>
      </c>
      <c r="H48" s="5"/>
      <c r="I48" s="1">
        <v>1.96</v>
      </c>
      <c r="J48" s="4">
        <v>2.35</v>
      </c>
      <c r="K48" s="17">
        <f t="shared" si="1"/>
        <v>0</v>
      </c>
      <c r="M48" s="5" t="s">
        <v>134</v>
      </c>
      <c r="N48" s="5"/>
      <c r="O48" s="1">
        <v>28.75</v>
      </c>
      <c r="P48" s="4">
        <v>34.5</v>
      </c>
      <c r="Q48" s="17">
        <f t="shared" si="2"/>
        <v>0</v>
      </c>
    </row>
    <row r="49" spans="1:17" x14ac:dyDescent="0.2">
      <c r="A49" s="5" t="s">
        <v>264</v>
      </c>
      <c r="B49" s="5"/>
      <c r="C49" s="1">
        <v>8.2899999999999991</v>
      </c>
      <c r="D49" s="4">
        <v>9.9499999999999993</v>
      </c>
      <c r="E49" s="17">
        <f t="shared" si="0"/>
        <v>0</v>
      </c>
      <c r="G49" s="5" t="s">
        <v>226</v>
      </c>
      <c r="H49" s="5"/>
      <c r="I49" s="1">
        <v>1.96</v>
      </c>
      <c r="J49" s="4">
        <v>2.35</v>
      </c>
      <c r="K49" s="17">
        <f t="shared" si="1"/>
        <v>0</v>
      </c>
      <c r="M49" s="5" t="s">
        <v>135</v>
      </c>
      <c r="N49" s="5"/>
      <c r="O49" s="1">
        <v>12.46</v>
      </c>
      <c r="P49" s="4">
        <v>14.95</v>
      </c>
      <c r="Q49" s="17">
        <f t="shared" si="2"/>
        <v>0</v>
      </c>
    </row>
    <row r="50" spans="1:17" x14ac:dyDescent="0.2">
      <c r="A50" s="5" t="s">
        <v>265</v>
      </c>
      <c r="B50" s="5"/>
      <c r="C50" s="1">
        <v>8.2899999999999991</v>
      </c>
      <c r="D50" s="4">
        <v>9.9499999999999993</v>
      </c>
      <c r="E50" s="17">
        <f t="shared" si="0"/>
        <v>0</v>
      </c>
      <c r="G50" s="5" t="s">
        <v>227</v>
      </c>
      <c r="H50" s="5"/>
      <c r="I50" s="1">
        <v>1.96</v>
      </c>
      <c r="J50" s="4">
        <v>2.35</v>
      </c>
      <c r="K50" s="17">
        <f t="shared" si="1"/>
        <v>0</v>
      </c>
      <c r="M50" s="5" t="s">
        <v>136</v>
      </c>
      <c r="N50" s="5"/>
      <c r="O50" s="1">
        <v>5.79</v>
      </c>
      <c r="P50" s="4">
        <v>6.95</v>
      </c>
      <c r="Q50" s="17">
        <f t="shared" si="2"/>
        <v>0</v>
      </c>
    </row>
    <row r="51" spans="1:17" x14ac:dyDescent="0.2">
      <c r="A51" s="5" t="s">
        <v>266</v>
      </c>
      <c r="B51" s="5"/>
      <c r="C51" s="1">
        <v>8.2899999999999991</v>
      </c>
      <c r="D51" s="4">
        <v>9.9499999999999993</v>
      </c>
      <c r="E51" s="17">
        <f t="shared" si="0"/>
        <v>0</v>
      </c>
      <c r="G51" s="5" t="s">
        <v>228</v>
      </c>
      <c r="H51" s="5"/>
      <c r="I51" s="1">
        <v>1.96</v>
      </c>
      <c r="J51" s="4">
        <v>2.35</v>
      </c>
      <c r="K51" s="17">
        <f t="shared" si="1"/>
        <v>0</v>
      </c>
      <c r="M51" s="5" t="s">
        <v>64</v>
      </c>
      <c r="N51" s="5"/>
      <c r="O51" s="1">
        <v>5</v>
      </c>
      <c r="P51" s="4">
        <v>6</v>
      </c>
      <c r="Q51" s="17">
        <f t="shared" si="2"/>
        <v>0</v>
      </c>
    </row>
    <row r="52" spans="1:17" x14ac:dyDescent="0.2">
      <c r="A52" s="5" t="s">
        <v>132</v>
      </c>
      <c r="B52" s="5"/>
      <c r="C52" s="1">
        <v>0.96</v>
      </c>
      <c r="D52" s="4">
        <v>1.1499999999999999</v>
      </c>
      <c r="E52" s="17">
        <f t="shared" si="0"/>
        <v>0</v>
      </c>
      <c r="G52" s="5" t="s">
        <v>229</v>
      </c>
      <c r="H52" s="5"/>
      <c r="I52" s="1">
        <v>1.96</v>
      </c>
      <c r="J52" s="4">
        <v>2.35</v>
      </c>
      <c r="K52" s="17">
        <f t="shared" si="1"/>
        <v>0</v>
      </c>
      <c r="M52" s="5" t="s">
        <v>92</v>
      </c>
      <c r="N52" s="5"/>
      <c r="O52" s="1">
        <v>2.0499999999999998</v>
      </c>
      <c r="P52" s="4">
        <v>4.5</v>
      </c>
      <c r="Q52" s="17">
        <f t="shared" si="2"/>
        <v>0</v>
      </c>
    </row>
    <row r="53" spans="1:17" x14ac:dyDescent="0.2">
      <c r="A53" s="5" t="s">
        <v>129</v>
      </c>
      <c r="B53" s="5"/>
      <c r="C53" s="1">
        <v>3.67</v>
      </c>
      <c r="D53" s="4">
        <v>4.4000000000000004</v>
      </c>
      <c r="E53" s="17">
        <f t="shared" si="0"/>
        <v>0</v>
      </c>
      <c r="G53" s="5" t="s">
        <v>230</v>
      </c>
      <c r="H53" s="5"/>
      <c r="I53" s="1">
        <v>1.96</v>
      </c>
      <c r="J53" s="4">
        <v>2.35</v>
      </c>
      <c r="K53" s="17">
        <f t="shared" si="1"/>
        <v>0</v>
      </c>
      <c r="M53" s="5" t="s">
        <v>2</v>
      </c>
      <c r="N53" s="5"/>
      <c r="O53" s="1">
        <v>3.97</v>
      </c>
      <c r="P53" s="4">
        <v>4.7640000000000002</v>
      </c>
      <c r="Q53" s="17">
        <f t="shared" si="2"/>
        <v>0</v>
      </c>
    </row>
    <row r="54" spans="1:17" x14ac:dyDescent="0.2">
      <c r="A54" s="5" t="s">
        <v>130</v>
      </c>
      <c r="B54" s="5"/>
      <c r="C54" s="1">
        <v>3.33</v>
      </c>
      <c r="D54" s="4">
        <v>4</v>
      </c>
      <c r="E54" s="17">
        <f t="shared" si="0"/>
        <v>0</v>
      </c>
      <c r="G54" s="5" t="s">
        <v>231</v>
      </c>
      <c r="H54" s="5"/>
      <c r="I54" s="1">
        <v>1.96</v>
      </c>
      <c r="J54" s="4">
        <v>2.35</v>
      </c>
      <c r="K54" s="17">
        <f t="shared" si="1"/>
        <v>0</v>
      </c>
      <c r="M54" s="5" t="s">
        <v>3</v>
      </c>
      <c r="N54" s="5"/>
      <c r="O54" s="1">
        <v>3.97</v>
      </c>
      <c r="P54" s="4">
        <v>4.7640000000000002</v>
      </c>
      <c r="Q54" s="17">
        <f t="shared" si="2"/>
        <v>0</v>
      </c>
    </row>
    <row r="55" spans="1:17" x14ac:dyDescent="0.2">
      <c r="A55" s="5" t="s">
        <v>131</v>
      </c>
      <c r="B55" s="5"/>
      <c r="C55" s="1">
        <v>8.2899999999999991</v>
      </c>
      <c r="D55" s="4">
        <v>9.9499999999999993</v>
      </c>
      <c r="E55" s="17">
        <f t="shared" si="0"/>
        <v>0</v>
      </c>
      <c r="G55" s="5" t="s">
        <v>232</v>
      </c>
      <c r="H55" s="5"/>
      <c r="I55" s="1">
        <v>1.96</v>
      </c>
      <c r="J55" s="4">
        <v>2.35</v>
      </c>
      <c r="K55" s="17">
        <f t="shared" si="1"/>
        <v>0</v>
      </c>
      <c r="M55" s="5" t="s">
        <v>4</v>
      </c>
      <c r="N55" s="5"/>
      <c r="O55" s="1">
        <v>3.97</v>
      </c>
      <c r="P55" s="4">
        <v>4.7640000000000002</v>
      </c>
      <c r="Q55" s="17">
        <f t="shared" si="2"/>
        <v>0</v>
      </c>
    </row>
    <row r="56" spans="1:17" x14ac:dyDescent="0.2">
      <c r="A56" s="5" t="s">
        <v>197</v>
      </c>
      <c r="B56" s="5"/>
      <c r="C56" s="1">
        <v>2.29</v>
      </c>
      <c r="D56" s="4">
        <v>2.75</v>
      </c>
      <c r="E56" s="17">
        <f t="shared" si="0"/>
        <v>0</v>
      </c>
      <c r="G56" s="5" t="s">
        <v>233</v>
      </c>
      <c r="H56" s="5"/>
      <c r="I56" s="1">
        <v>1.96</v>
      </c>
      <c r="J56" s="4">
        <v>2.35</v>
      </c>
      <c r="K56" s="17">
        <f t="shared" si="1"/>
        <v>0</v>
      </c>
      <c r="M56" s="5" t="s">
        <v>5</v>
      </c>
      <c r="N56" s="5"/>
      <c r="O56" s="1">
        <v>3.97</v>
      </c>
      <c r="P56" s="4">
        <v>4.7640000000000002</v>
      </c>
      <c r="Q56" s="17">
        <f t="shared" si="2"/>
        <v>0</v>
      </c>
    </row>
    <row r="57" spans="1:17" x14ac:dyDescent="0.2">
      <c r="A57" s="5" t="s">
        <v>198</v>
      </c>
      <c r="B57" s="5"/>
      <c r="C57" s="1">
        <v>6.17</v>
      </c>
      <c r="D57" s="4">
        <v>7.4</v>
      </c>
      <c r="E57" s="17">
        <f t="shared" si="0"/>
        <v>0</v>
      </c>
      <c r="G57" s="5" t="s">
        <v>234</v>
      </c>
      <c r="H57" s="5"/>
      <c r="I57" s="1">
        <v>1.96</v>
      </c>
      <c r="J57" s="4">
        <v>2.35</v>
      </c>
      <c r="K57" s="17">
        <f t="shared" si="1"/>
        <v>0</v>
      </c>
      <c r="M57" s="5" t="s">
        <v>6</v>
      </c>
      <c r="N57" s="5"/>
      <c r="O57" s="1">
        <v>3.97</v>
      </c>
      <c r="P57" s="4">
        <v>4.7640000000000002</v>
      </c>
      <c r="Q57" s="17">
        <f t="shared" si="2"/>
        <v>0</v>
      </c>
    </row>
    <row r="58" spans="1:17" x14ac:dyDescent="0.2">
      <c r="A58" s="5" t="s">
        <v>93</v>
      </c>
      <c r="B58" s="5"/>
      <c r="C58" s="1">
        <v>5.63</v>
      </c>
      <c r="D58" s="4">
        <v>6.75</v>
      </c>
      <c r="E58" s="17">
        <f t="shared" si="0"/>
        <v>0</v>
      </c>
      <c r="G58" s="5" t="s">
        <v>235</v>
      </c>
      <c r="H58" s="5"/>
      <c r="I58" s="1">
        <v>1.96</v>
      </c>
      <c r="J58" s="4">
        <v>2.35</v>
      </c>
      <c r="K58" s="17">
        <f t="shared" si="1"/>
        <v>0</v>
      </c>
      <c r="M58" s="5" t="s">
        <v>7</v>
      </c>
      <c r="N58" s="5"/>
      <c r="O58" s="1">
        <v>3.97</v>
      </c>
      <c r="P58" s="4">
        <v>4.7640000000000002</v>
      </c>
      <c r="Q58" s="17">
        <f t="shared" si="2"/>
        <v>0</v>
      </c>
    </row>
    <row r="59" spans="1:17" x14ac:dyDescent="0.2">
      <c r="A59" s="5" t="s">
        <v>202</v>
      </c>
      <c r="B59" s="5"/>
      <c r="C59" s="1">
        <v>11.58</v>
      </c>
      <c r="D59" s="4">
        <v>13.9</v>
      </c>
      <c r="E59" s="17">
        <f t="shared" si="0"/>
        <v>0</v>
      </c>
      <c r="G59" s="5" t="s">
        <v>68</v>
      </c>
      <c r="H59" s="5"/>
      <c r="I59" s="1">
        <v>20.79</v>
      </c>
      <c r="J59" s="4">
        <v>24.95</v>
      </c>
      <c r="K59" s="17">
        <f t="shared" si="1"/>
        <v>0</v>
      </c>
      <c r="M59" s="5" t="s">
        <v>8</v>
      </c>
      <c r="N59" s="5"/>
      <c r="O59" s="1">
        <v>3.97</v>
      </c>
      <c r="P59" s="4">
        <v>4.7640000000000002</v>
      </c>
      <c r="Q59" s="17">
        <f t="shared" si="2"/>
        <v>0</v>
      </c>
    </row>
    <row r="60" spans="1:17" x14ac:dyDescent="0.2">
      <c r="A60" s="5" t="s">
        <v>203</v>
      </c>
      <c r="B60" s="5"/>
      <c r="C60" s="1">
        <v>4.58</v>
      </c>
      <c r="D60" s="4">
        <v>5.5</v>
      </c>
      <c r="E60" s="17">
        <f t="shared" si="0"/>
        <v>0</v>
      </c>
      <c r="G60" s="5" t="s">
        <v>67</v>
      </c>
      <c r="H60" s="5"/>
      <c r="I60" s="1">
        <v>14.13</v>
      </c>
      <c r="J60" s="4">
        <v>16.95</v>
      </c>
      <c r="K60" s="17">
        <f t="shared" si="1"/>
        <v>0</v>
      </c>
      <c r="M60" s="5" t="s">
        <v>9</v>
      </c>
      <c r="N60" s="5"/>
      <c r="O60" s="1">
        <v>3.97</v>
      </c>
      <c r="P60" s="4">
        <v>4.7640000000000002</v>
      </c>
      <c r="Q60" s="17">
        <f t="shared" si="2"/>
        <v>0</v>
      </c>
    </row>
    <row r="61" spans="1:17" x14ac:dyDescent="0.2">
      <c r="A61" s="5" t="s">
        <v>201</v>
      </c>
      <c r="B61" s="5"/>
      <c r="C61" s="1">
        <v>10.42</v>
      </c>
      <c r="D61" s="4">
        <v>12.5</v>
      </c>
      <c r="E61" s="17">
        <f t="shared" si="0"/>
        <v>0</v>
      </c>
      <c r="G61" s="5" t="s">
        <v>69</v>
      </c>
      <c r="H61" s="5"/>
      <c r="I61" s="1">
        <v>35.42</v>
      </c>
      <c r="J61" s="4">
        <v>42.5</v>
      </c>
      <c r="K61" s="17">
        <f t="shared" si="1"/>
        <v>0</v>
      </c>
      <c r="M61" s="5" t="s">
        <v>10</v>
      </c>
      <c r="N61" s="5"/>
      <c r="O61" s="1">
        <v>3.97</v>
      </c>
      <c r="P61" s="4">
        <v>4.7640000000000002</v>
      </c>
      <c r="Q61" s="17">
        <f t="shared" si="2"/>
        <v>0</v>
      </c>
    </row>
    <row r="62" spans="1:17" x14ac:dyDescent="0.2">
      <c r="A62" s="5" t="s">
        <v>200</v>
      </c>
      <c r="B62" s="5"/>
      <c r="C62" s="1">
        <v>8.6300000000000008</v>
      </c>
      <c r="D62" s="4">
        <v>10.35</v>
      </c>
      <c r="E62" s="17">
        <f t="shared" si="0"/>
        <v>0</v>
      </c>
      <c r="G62" s="5" t="s">
        <v>144</v>
      </c>
      <c r="H62" s="5"/>
      <c r="I62" s="1">
        <v>23.96</v>
      </c>
      <c r="J62" s="4">
        <v>28.75</v>
      </c>
      <c r="K62" s="17">
        <f t="shared" si="1"/>
        <v>0</v>
      </c>
      <c r="M62" s="5" t="s">
        <v>11</v>
      </c>
      <c r="N62" s="5"/>
      <c r="O62" s="1">
        <v>3.97</v>
      </c>
      <c r="P62" s="4">
        <v>4.7640000000000002</v>
      </c>
      <c r="Q62" s="17">
        <f t="shared" si="2"/>
        <v>0</v>
      </c>
    </row>
    <row r="63" spans="1:17" x14ac:dyDescent="0.2">
      <c r="A63" s="5" t="s">
        <v>204</v>
      </c>
      <c r="B63" s="5"/>
      <c r="C63" s="1">
        <v>3.18</v>
      </c>
      <c r="D63" s="4">
        <v>3.85</v>
      </c>
      <c r="E63" s="17">
        <f t="shared" si="0"/>
        <v>0</v>
      </c>
      <c r="G63" s="5" t="s">
        <v>144</v>
      </c>
      <c r="H63" s="5"/>
      <c r="I63" s="1">
        <v>23.96</v>
      </c>
      <c r="J63" s="4">
        <v>28.75</v>
      </c>
      <c r="K63" s="17">
        <f t="shared" si="1"/>
        <v>0</v>
      </c>
      <c r="M63" s="5" t="s">
        <v>12</v>
      </c>
      <c r="N63" s="5"/>
      <c r="O63" s="1">
        <v>3.97</v>
      </c>
      <c r="P63" s="4">
        <v>4.7640000000000002</v>
      </c>
      <c r="Q63" s="17">
        <f t="shared" si="2"/>
        <v>0</v>
      </c>
    </row>
    <row r="64" spans="1:17" x14ac:dyDescent="0.2">
      <c r="A64" s="5" t="s">
        <v>199</v>
      </c>
      <c r="B64" s="5"/>
      <c r="C64" s="1">
        <v>2.17</v>
      </c>
      <c r="D64" s="4">
        <v>2.6</v>
      </c>
      <c r="E64" s="17">
        <f t="shared" si="0"/>
        <v>0</v>
      </c>
      <c r="G64" s="5" t="s">
        <v>145</v>
      </c>
      <c r="H64" s="5"/>
      <c r="I64" s="1">
        <v>33.29</v>
      </c>
      <c r="J64" s="4">
        <v>39.950000000000003</v>
      </c>
      <c r="K64" s="17">
        <f t="shared" si="1"/>
        <v>0</v>
      </c>
      <c r="M64" s="5" t="s">
        <v>13</v>
      </c>
      <c r="N64" s="5"/>
      <c r="O64" s="1">
        <v>3.97</v>
      </c>
      <c r="P64" s="4">
        <v>4.7640000000000002</v>
      </c>
      <c r="Q64" s="17">
        <f t="shared" si="2"/>
        <v>0</v>
      </c>
    </row>
    <row r="65" spans="1:17" x14ac:dyDescent="0.2">
      <c r="A65" s="5" t="s">
        <v>205</v>
      </c>
      <c r="B65" s="5"/>
      <c r="C65" s="1">
        <v>19.04</v>
      </c>
      <c r="D65" s="4">
        <v>22.85</v>
      </c>
      <c r="E65" s="17">
        <f t="shared" si="0"/>
        <v>0</v>
      </c>
      <c r="G65" s="5" t="s">
        <v>145</v>
      </c>
      <c r="H65" s="5"/>
      <c r="I65" s="1">
        <v>33.29</v>
      </c>
      <c r="J65" s="4">
        <v>39.950000000000003</v>
      </c>
      <c r="K65" s="17">
        <f t="shared" si="1"/>
        <v>0</v>
      </c>
      <c r="M65" s="5" t="s">
        <v>14</v>
      </c>
      <c r="N65" s="5"/>
      <c r="O65" s="1">
        <v>3.97</v>
      </c>
      <c r="P65" s="4">
        <v>4.7640000000000002</v>
      </c>
      <c r="Q65" s="17">
        <f t="shared" si="2"/>
        <v>0</v>
      </c>
    </row>
    <row r="66" spans="1:17" x14ac:dyDescent="0.2">
      <c r="A66" s="5" t="s">
        <v>206</v>
      </c>
      <c r="B66" s="5"/>
      <c r="C66" s="1">
        <v>20.63</v>
      </c>
      <c r="D66" s="4">
        <v>24.75</v>
      </c>
      <c r="E66" s="17">
        <f t="shared" si="0"/>
        <v>0</v>
      </c>
      <c r="G66" s="5" t="s">
        <v>146</v>
      </c>
      <c r="H66" s="5"/>
      <c r="I66" s="1">
        <v>54.04</v>
      </c>
      <c r="J66" s="4">
        <v>64.849999999999994</v>
      </c>
      <c r="K66" s="17">
        <f t="shared" si="1"/>
        <v>0</v>
      </c>
      <c r="M66" s="5" t="s">
        <v>15</v>
      </c>
      <c r="N66" s="5"/>
      <c r="O66" s="1">
        <v>3.97</v>
      </c>
      <c r="P66" s="4">
        <v>4.7640000000000002</v>
      </c>
      <c r="Q66" s="17">
        <f t="shared" si="2"/>
        <v>0</v>
      </c>
    </row>
    <row r="67" spans="1:17" x14ac:dyDescent="0.2">
      <c r="A67" s="5" t="s">
        <v>163</v>
      </c>
      <c r="B67" s="5"/>
      <c r="C67" s="1">
        <v>2.21</v>
      </c>
      <c r="D67" s="4">
        <v>2.65</v>
      </c>
      <c r="E67" s="17">
        <f t="shared" si="0"/>
        <v>0</v>
      </c>
      <c r="G67" s="5" t="s">
        <v>146</v>
      </c>
      <c r="H67" s="5"/>
      <c r="I67" s="1">
        <v>54.04</v>
      </c>
      <c r="J67" s="4">
        <v>64.849999999999994</v>
      </c>
      <c r="K67" s="17">
        <f t="shared" si="1"/>
        <v>0</v>
      </c>
      <c r="M67" s="5" t="s">
        <v>16</v>
      </c>
      <c r="N67" s="5"/>
      <c r="O67" s="1">
        <v>3.97</v>
      </c>
      <c r="P67" s="4">
        <v>4.7640000000000002</v>
      </c>
      <c r="Q67" s="17">
        <f t="shared" si="2"/>
        <v>0</v>
      </c>
    </row>
    <row r="68" spans="1:17" x14ac:dyDescent="0.2">
      <c r="A68" s="5" t="s">
        <v>164</v>
      </c>
      <c r="B68" s="5"/>
      <c r="C68" s="1">
        <v>2.21</v>
      </c>
      <c r="D68" s="4">
        <v>2.65</v>
      </c>
      <c r="E68" s="17">
        <f t="shared" si="0"/>
        <v>0</v>
      </c>
      <c r="G68" s="5" t="s">
        <v>147</v>
      </c>
      <c r="H68" s="5"/>
      <c r="I68" s="1">
        <v>108.29</v>
      </c>
      <c r="J68" s="4">
        <v>129.94999999999999</v>
      </c>
      <c r="K68" s="17">
        <f t="shared" si="1"/>
        <v>0</v>
      </c>
      <c r="M68" s="5" t="s">
        <v>17</v>
      </c>
      <c r="N68" s="5"/>
      <c r="O68" s="1">
        <v>3.97</v>
      </c>
      <c r="P68" s="4">
        <v>4.7640000000000002</v>
      </c>
      <c r="Q68" s="17">
        <f t="shared" si="2"/>
        <v>0</v>
      </c>
    </row>
    <row r="69" spans="1:17" x14ac:dyDescent="0.2">
      <c r="A69" s="5" t="s">
        <v>165</v>
      </c>
      <c r="B69" s="5"/>
      <c r="C69" s="1">
        <v>2.21</v>
      </c>
      <c r="D69" s="4">
        <v>2.65</v>
      </c>
      <c r="E69" s="17">
        <f t="shared" si="0"/>
        <v>0</v>
      </c>
      <c r="G69" s="5" t="s">
        <v>147</v>
      </c>
      <c r="H69" s="5"/>
      <c r="I69" s="1">
        <v>108.29</v>
      </c>
      <c r="J69" s="4">
        <v>129.94999999999999</v>
      </c>
      <c r="K69" s="17">
        <f t="shared" si="1"/>
        <v>0</v>
      </c>
      <c r="M69" s="5" t="s">
        <v>18</v>
      </c>
      <c r="N69" s="5"/>
      <c r="O69" s="1">
        <v>3.97</v>
      </c>
      <c r="P69" s="4">
        <v>4.7640000000000002</v>
      </c>
      <c r="Q69" s="17">
        <f t="shared" si="2"/>
        <v>0</v>
      </c>
    </row>
    <row r="70" spans="1:17" x14ac:dyDescent="0.2">
      <c r="A70" s="5" t="s">
        <v>166</v>
      </c>
      <c r="B70" s="5"/>
      <c r="C70" s="1">
        <v>3.08</v>
      </c>
      <c r="D70" s="4">
        <v>3.7</v>
      </c>
      <c r="E70" s="17">
        <f t="shared" si="0"/>
        <v>0</v>
      </c>
      <c r="G70" s="5" t="s">
        <v>99</v>
      </c>
      <c r="H70" s="5"/>
      <c r="I70" s="1">
        <v>7.38</v>
      </c>
      <c r="J70" s="4">
        <v>8.85</v>
      </c>
      <c r="K70" s="17">
        <f t="shared" si="1"/>
        <v>0</v>
      </c>
      <c r="M70" s="5" t="s">
        <v>19</v>
      </c>
      <c r="N70" s="5"/>
      <c r="O70" s="1">
        <v>3.97</v>
      </c>
      <c r="P70" s="4">
        <v>4.7640000000000002</v>
      </c>
      <c r="Q70" s="17">
        <f t="shared" si="2"/>
        <v>0</v>
      </c>
    </row>
    <row r="71" spans="1:17" x14ac:dyDescent="0.2">
      <c r="A71" s="5" t="s">
        <v>97</v>
      </c>
      <c r="B71" s="5"/>
      <c r="C71" s="1">
        <v>12.63</v>
      </c>
      <c r="D71" s="4">
        <v>15.15</v>
      </c>
      <c r="E71" s="17">
        <f t="shared" si="0"/>
        <v>0</v>
      </c>
      <c r="G71" s="5" t="s">
        <v>98</v>
      </c>
      <c r="H71" s="5"/>
      <c r="I71" s="1">
        <v>7.38</v>
      </c>
      <c r="J71" s="4">
        <v>8.85</v>
      </c>
      <c r="K71" s="17">
        <f t="shared" si="1"/>
        <v>0</v>
      </c>
      <c r="M71" s="5" t="s">
        <v>20</v>
      </c>
      <c r="N71" s="5"/>
      <c r="O71" s="1">
        <v>3.97</v>
      </c>
      <c r="P71" s="4">
        <v>4.7640000000000002</v>
      </c>
      <c r="Q71" s="17">
        <f t="shared" si="2"/>
        <v>0</v>
      </c>
    </row>
    <row r="72" spans="1:17" x14ac:dyDescent="0.2">
      <c r="A72" s="5" t="s">
        <v>270</v>
      </c>
      <c r="B72" s="5"/>
      <c r="C72" s="1">
        <v>4.5</v>
      </c>
      <c r="D72" s="4">
        <v>5.4</v>
      </c>
      <c r="E72" s="17">
        <f t="shared" si="0"/>
        <v>0</v>
      </c>
      <c r="G72" s="5" t="s">
        <v>126</v>
      </c>
      <c r="H72" s="5"/>
      <c r="I72" s="1">
        <v>3.83</v>
      </c>
      <c r="J72" s="4">
        <v>4.5999999999999996</v>
      </c>
      <c r="K72" s="17">
        <f t="shared" si="1"/>
        <v>0</v>
      </c>
      <c r="M72" s="5" t="s">
        <v>21</v>
      </c>
      <c r="N72" s="5"/>
      <c r="O72" s="1">
        <v>3.97</v>
      </c>
      <c r="P72" s="4">
        <v>4.7640000000000002</v>
      </c>
      <c r="Q72" s="17">
        <f t="shared" si="2"/>
        <v>0</v>
      </c>
    </row>
    <row r="73" spans="1:17" x14ac:dyDescent="0.2">
      <c r="A73" s="5" t="s">
        <v>267</v>
      </c>
      <c r="B73" s="5"/>
      <c r="C73" s="1">
        <v>4.5</v>
      </c>
      <c r="D73" s="4">
        <v>5.4</v>
      </c>
      <c r="E73" s="17">
        <f t="shared" si="0"/>
        <v>0</v>
      </c>
      <c r="G73" s="5" t="s">
        <v>128</v>
      </c>
      <c r="H73" s="5"/>
      <c r="I73" s="1">
        <v>2.71</v>
      </c>
      <c r="J73" s="4">
        <v>3.25</v>
      </c>
      <c r="K73" s="17">
        <f t="shared" si="1"/>
        <v>0</v>
      </c>
      <c r="M73" s="5" t="s">
        <v>22</v>
      </c>
      <c r="N73" s="5"/>
      <c r="O73" s="1">
        <v>4.59</v>
      </c>
      <c r="P73" s="4">
        <v>5.508</v>
      </c>
      <c r="Q73" s="17">
        <f t="shared" si="2"/>
        <v>0</v>
      </c>
    </row>
    <row r="74" spans="1:17" x14ac:dyDescent="0.2">
      <c r="A74" s="5" t="s">
        <v>276</v>
      </c>
      <c r="B74" s="5"/>
      <c r="C74" s="1">
        <v>4.5</v>
      </c>
      <c r="D74" s="4">
        <v>5.4</v>
      </c>
      <c r="E74" s="17">
        <f t="shared" si="0"/>
        <v>0</v>
      </c>
      <c r="G74" s="5" t="s">
        <v>127</v>
      </c>
      <c r="H74" s="5"/>
      <c r="I74" s="1">
        <v>4.13</v>
      </c>
      <c r="J74" s="4">
        <v>4.95</v>
      </c>
      <c r="K74" s="17">
        <f t="shared" si="1"/>
        <v>0</v>
      </c>
      <c r="M74" s="5" t="s">
        <v>23</v>
      </c>
      <c r="N74" s="5"/>
      <c r="O74" s="1">
        <v>4.59</v>
      </c>
      <c r="P74" s="4">
        <v>5.508</v>
      </c>
      <c r="Q74" s="17">
        <f t="shared" si="2"/>
        <v>0</v>
      </c>
    </row>
    <row r="75" spans="1:17" x14ac:dyDescent="0.2">
      <c r="A75" s="5" t="s">
        <v>272</v>
      </c>
      <c r="B75" s="5"/>
      <c r="C75" s="1">
        <v>4.5</v>
      </c>
      <c r="D75" s="4">
        <v>5.4</v>
      </c>
      <c r="E75" s="17">
        <f t="shared" si="0"/>
        <v>0</v>
      </c>
      <c r="G75" s="5" t="s">
        <v>100</v>
      </c>
      <c r="H75" s="5"/>
      <c r="I75" s="1">
        <v>2.25</v>
      </c>
      <c r="J75" s="4">
        <v>2.7</v>
      </c>
      <c r="K75" s="17">
        <f t="shared" si="1"/>
        <v>0</v>
      </c>
      <c r="M75" s="5" t="s">
        <v>24</v>
      </c>
      <c r="N75" s="5"/>
      <c r="O75" s="1">
        <v>4.59</v>
      </c>
      <c r="P75" s="4">
        <v>5.508</v>
      </c>
      <c r="Q75" s="17">
        <f t="shared" si="2"/>
        <v>0</v>
      </c>
    </row>
    <row r="76" spans="1:17" x14ac:dyDescent="0.2">
      <c r="A76" s="5" t="s">
        <v>271</v>
      </c>
      <c r="B76" s="5"/>
      <c r="C76" s="1">
        <v>4.5</v>
      </c>
      <c r="D76" s="4">
        <v>5.4</v>
      </c>
      <c r="E76" s="17">
        <f t="shared" si="0"/>
        <v>0</v>
      </c>
      <c r="G76" s="5" t="s">
        <v>101</v>
      </c>
      <c r="H76" s="5"/>
      <c r="I76" s="1">
        <v>2.17</v>
      </c>
      <c r="J76" s="4">
        <v>2.6</v>
      </c>
      <c r="K76" s="17">
        <f t="shared" si="1"/>
        <v>0</v>
      </c>
      <c r="M76" s="5" t="s">
        <v>25</v>
      </c>
      <c r="N76" s="5"/>
      <c r="O76" s="1">
        <v>4.59</v>
      </c>
      <c r="P76" s="4">
        <v>5.508</v>
      </c>
      <c r="Q76" s="17">
        <f t="shared" si="2"/>
        <v>0</v>
      </c>
    </row>
    <row r="77" spans="1:17" x14ac:dyDescent="0.2">
      <c r="A77" s="5" t="s">
        <v>269</v>
      </c>
      <c r="B77" s="5"/>
      <c r="C77" s="1">
        <v>4.5</v>
      </c>
      <c r="D77" s="4">
        <v>5.4</v>
      </c>
      <c r="E77" s="17">
        <f t="shared" si="0"/>
        <v>0</v>
      </c>
      <c r="G77" s="5" t="s">
        <v>102</v>
      </c>
      <c r="H77" s="5"/>
      <c r="I77" s="1">
        <v>5.79</v>
      </c>
      <c r="J77" s="4">
        <v>6.95</v>
      </c>
      <c r="K77" s="17">
        <f t="shared" si="1"/>
        <v>0</v>
      </c>
      <c r="M77" s="5" t="s">
        <v>26</v>
      </c>
      <c r="N77" s="5"/>
      <c r="O77" s="1">
        <v>4.59</v>
      </c>
      <c r="P77" s="4">
        <v>5.508</v>
      </c>
      <c r="Q77" s="17">
        <f t="shared" si="2"/>
        <v>0</v>
      </c>
    </row>
    <row r="78" spans="1:17" x14ac:dyDescent="0.2">
      <c r="A78" s="5" t="s">
        <v>274</v>
      </c>
      <c r="B78" s="5"/>
      <c r="C78" s="1">
        <v>4.5</v>
      </c>
      <c r="D78" s="4">
        <v>5.4</v>
      </c>
      <c r="E78" s="17">
        <f t="shared" si="0"/>
        <v>0</v>
      </c>
      <c r="G78" s="5" t="s">
        <v>103</v>
      </c>
      <c r="H78" s="5"/>
      <c r="I78" s="1">
        <v>10.92</v>
      </c>
      <c r="J78" s="4">
        <v>13.1</v>
      </c>
      <c r="K78" s="17">
        <f t="shared" si="1"/>
        <v>0</v>
      </c>
      <c r="M78" s="5" t="s">
        <v>27</v>
      </c>
      <c r="N78" s="5"/>
      <c r="O78" s="1">
        <v>4.59</v>
      </c>
      <c r="P78" s="4">
        <v>5.508</v>
      </c>
      <c r="Q78" s="17">
        <f t="shared" si="2"/>
        <v>0</v>
      </c>
    </row>
    <row r="79" spans="1:17" x14ac:dyDescent="0.2">
      <c r="A79" s="5" t="s">
        <v>268</v>
      </c>
      <c r="B79" s="5"/>
      <c r="C79" s="1">
        <v>4.5</v>
      </c>
      <c r="D79" s="4">
        <v>5.4</v>
      </c>
      <c r="E79" s="17">
        <f t="shared" si="0"/>
        <v>0</v>
      </c>
      <c r="G79" s="5" t="s">
        <v>120</v>
      </c>
      <c r="H79" s="5"/>
      <c r="I79" s="1">
        <v>11.63</v>
      </c>
      <c r="J79" s="4">
        <v>13.95</v>
      </c>
      <c r="K79" s="17">
        <f t="shared" si="1"/>
        <v>0</v>
      </c>
      <c r="M79" s="5" t="s">
        <v>28</v>
      </c>
      <c r="N79" s="5"/>
      <c r="O79" s="1">
        <v>4.59</v>
      </c>
      <c r="P79" s="4">
        <v>5.508</v>
      </c>
      <c r="Q79" s="17">
        <f t="shared" si="2"/>
        <v>0</v>
      </c>
    </row>
    <row r="80" spans="1:17" x14ac:dyDescent="0.2">
      <c r="A80" s="5" t="s">
        <v>275</v>
      </c>
      <c r="B80" s="5"/>
      <c r="C80" s="1">
        <v>4.5</v>
      </c>
      <c r="D80" s="4">
        <v>5.4</v>
      </c>
      <c r="E80" s="17">
        <f t="shared" si="0"/>
        <v>0</v>
      </c>
      <c r="G80" s="5" t="s">
        <v>117</v>
      </c>
      <c r="H80" s="5"/>
      <c r="I80" s="1">
        <v>14.96</v>
      </c>
      <c r="J80" s="4">
        <v>17.95</v>
      </c>
      <c r="K80" s="17">
        <f t="shared" si="1"/>
        <v>0</v>
      </c>
      <c r="M80" s="5" t="s">
        <v>29</v>
      </c>
      <c r="N80" s="5"/>
      <c r="O80" s="1">
        <v>4.59</v>
      </c>
      <c r="P80" s="4">
        <v>5.508</v>
      </c>
      <c r="Q80" s="17">
        <f t="shared" si="2"/>
        <v>0</v>
      </c>
    </row>
    <row r="81" spans="1:17" x14ac:dyDescent="0.2">
      <c r="A81" s="5" t="s">
        <v>273</v>
      </c>
      <c r="B81" s="5"/>
      <c r="C81" s="1">
        <v>4.5</v>
      </c>
      <c r="D81" s="4">
        <v>5.4</v>
      </c>
      <c r="E81" s="17">
        <f t="shared" ref="E81:E114" si="3">+C81*B81</f>
        <v>0</v>
      </c>
      <c r="G81" s="5" t="s">
        <v>123</v>
      </c>
      <c r="H81" s="5"/>
      <c r="I81" s="1">
        <v>22.08</v>
      </c>
      <c r="J81" s="4">
        <v>26.5</v>
      </c>
      <c r="K81" s="17">
        <f t="shared" ref="K81:K114" si="4">+I81*H81</f>
        <v>0</v>
      </c>
      <c r="M81" s="5" t="s">
        <v>30</v>
      </c>
      <c r="N81" s="5"/>
      <c r="O81" s="1">
        <v>4.59</v>
      </c>
      <c r="P81" s="4">
        <v>5.508</v>
      </c>
      <c r="Q81" s="17">
        <f t="shared" ref="Q81:Q114" si="5">+O81*N81</f>
        <v>0</v>
      </c>
    </row>
    <row r="82" spans="1:17" x14ac:dyDescent="0.2">
      <c r="A82" s="5" t="s">
        <v>94</v>
      </c>
      <c r="B82" s="5"/>
      <c r="C82" s="1">
        <v>7</v>
      </c>
      <c r="D82" s="4">
        <v>8.4</v>
      </c>
      <c r="E82" s="17">
        <f t="shared" si="3"/>
        <v>0</v>
      </c>
      <c r="G82" s="5" t="s">
        <v>121</v>
      </c>
      <c r="H82" s="5"/>
      <c r="I82" s="1">
        <v>14.13</v>
      </c>
      <c r="J82" s="4">
        <v>16.95</v>
      </c>
      <c r="K82" s="17">
        <f t="shared" si="4"/>
        <v>0</v>
      </c>
      <c r="M82" s="5" t="s">
        <v>31</v>
      </c>
      <c r="N82" s="5"/>
      <c r="O82" s="1">
        <v>4.59</v>
      </c>
      <c r="P82" s="4">
        <v>5.508</v>
      </c>
      <c r="Q82" s="17">
        <f t="shared" si="5"/>
        <v>0</v>
      </c>
    </row>
    <row r="83" spans="1:17" x14ac:dyDescent="0.2">
      <c r="A83" s="5" t="s">
        <v>151</v>
      </c>
      <c r="B83" s="5"/>
      <c r="C83" s="1">
        <v>0.92</v>
      </c>
      <c r="D83" s="4">
        <v>1.1000000000000001</v>
      </c>
      <c r="E83" s="17">
        <f t="shared" si="3"/>
        <v>0</v>
      </c>
      <c r="G83" s="5" t="s">
        <v>118</v>
      </c>
      <c r="H83" s="5"/>
      <c r="I83" s="1">
        <v>19.13</v>
      </c>
      <c r="J83" s="4">
        <v>22.95</v>
      </c>
      <c r="K83" s="17">
        <f t="shared" si="4"/>
        <v>0</v>
      </c>
      <c r="M83" s="5" t="s">
        <v>32</v>
      </c>
      <c r="N83" s="5"/>
      <c r="O83" s="1">
        <v>4.59</v>
      </c>
      <c r="P83" s="4">
        <v>5.508</v>
      </c>
      <c r="Q83" s="17">
        <f t="shared" si="5"/>
        <v>0</v>
      </c>
    </row>
    <row r="84" spans="1:17" x14ac:dyDescent="0.2">
      <c r="A84" s="5" t="s">
        <v>153</v>
      </c>
      <c r="B84" s="5"/>
      <c r="C84" s="1">
        <v>4.63</v>
      </c>
      <c r="D84" s="4">
        <v>5.55</v>
      </c>
      <c r="E84" s="17">
        <f t="shared" si="3"/>
        <v>0</v>
      </c>
      <c r="G84" s="5" t="s">
        <v>124</v>
      </c>
      <c r="H84" s="5"/>
      <c r="I84" s="1">
        <v>27.46</v>
      </c>
      <c r="J84" s="4">
        <v>32.950000000000003</v>
      </c>
      <c r="K84" s="17">
        <f t="shared" si="4"/>
        <v>0</v>
      </c>
      <c r="M84" s="5" t="s">
        <v>33</v>
      </c>
      <c r="N84" s="5"/>
      <c r="O84" s="1">
        <v>4.59</v>
      </c>
      <c r="P84" s="4">
        <v>5.508</v>
      </c>
      <c r="Q84" s="17">
        <f t="shared" si="5"/>
        <v>0</v>
      </c>
    </row>
    <row r="85" spans="1:17" x14ac:dyDescent="0.2">
      <c r="A85" s="5" t="s">
        <v>152</v>
      </c>
      <c r="B85" s="5"/>
      <c r="C85" s="1">
        <v>2.13</v>
      </c>
      <c r="D85" s="4">
        <v>2.5499999999999998</v>
      </c>
      <c r="E85" s="17">
        <f t="shared" si="3"/>
        <v>0</v>
      </c>
      <c r="G85" s="5" t="s">
        <v>122</v>
      </c>
      <c r="H85" s="5"/>
      <c r="I85" s="1">
        <v>17.46</v>
      </c>
      <c r="J85" s="4">
        <v>20.95</v>
      </c>
      <c r="K85" s="17">
        <f t="shared" si="4"/>
        <v>0</v>
      </c>
      <c r="M85" s="5" t="s">
        <v>34</v>
      </c>
      <c r="N85" s="5"/>
      <c r="O85" s="1">
        <v>4.59</v>
      </c>
      <c r="P85" s="4">
        <v>5.508</v>
      </c>
      <c r="Q85" s="17">
        <f t="shared" si="5"/>
        <v>0</v>
      </c>
    </row>
    <row r="86" spans="1:17" x14ac:dyDescent="0.2">
      <c r="A86" s="5" t="s">
        <v>150</v>
      </c>
      <c r="B86" s="5"/>
      <c r="C86" s="1">
        <v>1.46</v>
      </c>
      <c r="D86" s="4">
        <v>1.75</v>
      </c>
      <c r="E86" s="17">
        <f t="shared" si="3"/>
        <v>0</v>
      </c>
      <c r="G86" s="5" t="s">
        <v>119</v>
      </c>
      <c r="H86" s="5"/>
      <c r="I86" s="1">
        <v>22.46</v>
      </c>
      <c r="J86" s="4">
        <v>26.95</v>
      </c>
      <c r="K86" s="17">
        <f t="shared" si="4"/>
        <v>0</v>
      </c>
      <c r="M86" s="5" t="s">
        <v>35</v>
      </c>
      <c r="N86" s="5"/>
      <c r="O86" s="1">
        <v>4.59</v>
      </c>
      <c r="P86" s="4">
        <v>5.508</v>
      </c>
      <c r="Q86" s="17">
        <f t="shared" si="5"/>
        <v>0</v>
      </c>
    </row>
    <row r="87" spans="1:17" x14ac:dyDescent="0.2">
      <c r="A87" s="5" t="s">
        <v>86</v>
      </c>
      <c r="B87" s="5"/>
      <c r="C87" s="1">
        <v>14.13</v>
      </c>
      <c r="D87" s="4">
        <v>16.95</v>
      </c>
      <c r="E87" s="17">
        <f t="shared" si="3"/>
        <v>0</v>
      </c>
      <c r="G87" s="5" t="s">
        <v>125</v>
      </c>
      <c r="H87" s="5"/>
      <c r="I87" s="1">
        <v>31.63</v>
      </c>
      <c r="J87" s="4">
        <v>37.950000000000003</v>
      </c>
      <c r="K87" s="17">
        <f t="shared" si="4"/>
        <v>0</v>
      </c>
      <c r="M87" s="5" t="s">
        <v>36</v>
      </c>
      <c r="N87" s="5"/>
      <c r="O87" s="1">
        <v>4.59</v>
      </c>
      <c r="P87" s="4">
        <v>5.508</v>
      </c>
      <c r="Q87" s="17">
        <f t="shared" si="5"/>
        <v>0</v>
      </c>
    </row>
    <row r="88" spans="1:17" x14ac:dyDescent="0.2">
      <c r="A88" s="5" t="s">
        <v>87</v>
      </c>
      <c r="B88" s="5"/>
      <c r="C88" s="1">
        <v>25.83</v>
      </c>
      <c r="D88" s="4">
        <v>31</v>
      </c>
      <c r="E88" s="17">
        <f t="shared" si="3"/>
        <v>0</v>
      </c>
      <c r="G88" s="5" t="s">
        <v>156</v>
      </c>
      <c r="H88" s="5"/>
      <c r="I88" s="1">
        <v>4.71</v>
      </c>
      <c r="J88" s="4">
        <v>5.65</v>
      </c>
      <c r="K88" s="17">
        <f t="shared" si="4"/>
        <v>0</v>
      </c>
      <c r="M88" s="5" t="s">
        <v>37</v>
      </c>
      <c r="N88" s="5"/>
      <c r="O88" s="1">
        <v>4.59</v>
      </c>
      <c r="P88" s="4">
        <v>5.508</v>
      </c>
      <c r="Q88" s="17">
        <f t="shared" si="5"/>
        <v>0</v>
      </c>
    </row>
    <row r="89" spans="1:17" x14ac:dyDescent="0.2">
      <c r="A89" s="5" t="s">
        <v>169</v>
      </c>
      <c r="B89" s="5"/>
      <c r="C89" s="1">
        <v>0.75</v>
      </c>
      <c r="D89" s="4">
        <v>0.9</v>
      </c>
      <c r="E89" s="17">
        <f t="shared" si="3"/>
        <v>0</v>
      </c>
      <c r="G89" s="5" t="s">
        <v>157</v>
      </c>
      <c r="H89" s="5"/>
      <c r="I89" s="1">
        <v>4.71</v>
      </c>
      <c r="J89" s="4">
        <v>5.65</v>
      </c>
      <c r="K89" s="17">
        <f t="shared" si="4"/>
        <v>0</v>
      </c>
      <c r="M89" s="5" t="s">
        <v>38</v>
      </c>
      <c r="N89" s="5"/>
      <c r="O89" s="1">
        <v>4.59</v>
      </c>
      <c r="P89" s="4">
        <v>5.508</v>
      </c>
      <c r="Q89" s="17">
        <f t="shared" si="5"/>
        <v>0</v>
      </c>
    </row>
    <row r="90" spans="1:17" x14ac:dyDescent="0.2">
      <c r="A90" s="5" t="s">
        <v>170</v>
      </c>
      <c r="B90" s="5"/>
      <c r="C90" s="1">
        <v>0.75</v>
      </c>
      <c r="D90" s="4">
        <v>0.9</v>
      </c>
      <c r="E90" s="17">
        <f t="shared" si="3"/>
        <v>0</v>
      </c>
      <c r="G90" s="5" t="s">
        <v>158</v>
      </c>
      <c r="H90" s="5"/>
      <c r="I90" s="1">
        <v>4.71</v>
      </c>
      <c r="J90" s="4">
        <v>5.65</v>
      </c>
      <c r="K90" s="17">
        <f t="shared" si="4"/>
        <v>0</v>
      </c>
      <c r="M90" s="5" t="s">
        <v>39</v>
      </c>
      <c r="N90" s="5"/>
      <c r="O90" s="1">
        <v>5.52</v>
      </c>
      <c r="P90" s="4">
        <v>6.6239999999999997</v>
      </c>
      <c r="Q90" s="17">
        <f t="shared" si="5"/>
        <v>0</v>
      </c>
    </row>
    <row r="91" spans="1:17" x14ac:dyDescent="0.2">
      <c r="A91" s="5" t="s">
        <v>171</v>
      </c>
      <c r="B91" s="5"/>
      <c r="C91" s="1">
        <v>0.75</v>
      </c>
      <c r="D91" s="4">
        <v>0.9</v>
      </c>
      <c r="E91" s="17">
        <f t="shared" si="3"/>
        <v>0</v>
      </c>
      <c r="G91" s="5" t="s">
        <v>159</v>
      </c>
      <c r="H91" s="5"/>
      <c r="I91" s="1">
        <v>4.71</v>
      </c>
      <c r="J91" s="4">
        <v>5.65</v>
      </c>
      <c r="K91" s="17">
        <f t="shared" si="4"/>
        <v>0</v>
      </c>
      <c r="M91" s="5" t="s">
        <v>40</v>
      </c>
      <c r="N91" s="5"/>
      <c r="O91" s="1">
        <v>6</v>
      </c>
      <c r="P91" s="4">
        <v>7.1999999999999993</v>
      </c>
      <c r="Q91" s="17">
        <f t="shared" si="5"/>
        <v>0</v>
      </c>
    </row>
    <row r="92" spans="1:17" x14ac:dyDescent="0.2">
      <c r="A92" s="5" t="s">
        <v>172</v>
      </c>
      <c r="B92" s="5"/>
      <c r="C92" s="1">
        <v>0.75</v>
      </c>
      <c r="D92" s="4">
        <v>0.9</v>
      </c>
      <c r="E92" s="17">
        <f t="shared" si="3"/>
        <v>0</v>
      </c>
      <c r="G92" s="5" t="s">
        <v>160</v>
      </c>
      <c r="H92" s="5"/>
      <c r="I92" s="1">
        <v>4.71</v>
      </c>
      <c r="J92" s="4">
        <v>5.65</v>
      </c>
      <c r="K92" s="17">
        <f t="shared" si="4"/>
        <v>0</v>
      </c>
      <c r="M92" s="5" t="s">
        <v>41</v>
      </c>
      <c r="N92" s="5"/>
      <c r="O92" s="1">
        <v>6</v>
      </c>
      <c r="P92" s="4">
        <v>7.1999999999999993</v>
      </c>
      <c r="Q92" s="17">
        <f t="shared" si="5"/>
        <v>0</v>
      </c>
    </row>
    <row r="93" spans="1:17" x14ac:dyDescent="0.2">
      <c r="A93" s="5" t="s">
        <v>179</v>
      </c>
      <c r="B93" s="5"/>
      <c r="C93" s="1">
        <v>2.17</v>
      </c>
      <c r="D93" s="4">
        <v>2.6</v>
      </c>
      <c r="E93" s="17">
        <f t="shared" si="3"/>
        <v>0</v>
      </c>
      <c r="G93" s="5" t="s">
        <v>161</v>
      </c>
      <c r="H93" s="5"/>
      <c r="I93" s="1">
        <v>4.71</v>
      </c>
      <c r="J93" s="4">
        <v>5.65</v>
      </c>
      <c r="K93" s="17">
        <f t="shared" si="4"/>
        <v>0</v>
      </c>
      <c r="M93" s="5" t="s">
        <v>42</v>
      </c>
      <c r="N93" s="5"/>
      <c r="O93" s="1">
        <v>6</v>
      </c>
      <c r="P93" s="4">
        <v>7.1999999999999993</v>
      </c>
      <c r="Q93" s="17">
        <f t="shared" si="5"/>
        <v>0</v>
      </c>
    </row>
    <row r="94" spans="1:17" x14ac:dyDescent="0.2">
      <c r="A94" s="5" t="s">
        <v>79</v>
      </c>
      <c r="B94" s="5"/>
      <c r="C94" s="1">
        <v>25.67</v>
      </c>
      <c r="D94" s="4">
        <v>30.8</v>
      </c>
      <c r="E94" s="17">
        <f t="shared" si="3"/>
        <v>0</v>
      </c>
      <c r="G94" s="5" t="s">
        <v>162</v>
      </c>
      <c r="H94" s="5"/>
      <c r="I94" s="1">
        <v>4.71</v>
      </c>
      <c r="J94" s="4">
        <v>5.65</v>
      </c>
      <c r="K94" s="17">
        <f t="shared" si="4"/>
        <v>0</v>
      </c>
      <c r="M94" s="5" t="s">
        <v>43</v>
      </c>
      <c r="N94" s="5"/>
      <c r="O94" s="1">
        <v>6</v>
      </c>
      <c r="P94" s="4">
        <v>7.1999999999999993</v>
      </c>
      <c r="Q94" s="17">
        <f t="shared" si="5"/>
        <v>0</v>
      </c>
    </row>
    <row r="95" spans="1:17" x14ac:dyDescent="0.2">
      <c r="A95" s="5" t="s">
        <v>78</v>
      </c>
      <c r="B95" s="5"/>
      <c r="C95" s="1">
        <v>18.329999999999998</v>
      </c>
      <c r="D95" s="4">
        <v>22</v>
      </c>
      <c r="E95" s="17">
        <f t="shared" si="3"/>
        <v>0</v>
      </c>
      <c r="G95" s="5" t="s">
        <v>278</v>
      </c>
      <c r="H95" s="5"/>
      <c r="I95" s="1">
        <v>1.38</v>
      </c>
      <c r="J95" s="4">
        <v>1.65</v>
      </c>
      <c r="K95" s="17">
        <f t="shared" si="4"/>
        <v>0</v>
      </c>
      <c r="M95" s="5" t="s">
        <v>44</v>
      </c>
      <c r="N95" s="5"/>
      <c r="O95" s="1">
        <v>3.97</v>
      </c>
      <c r="P95" s="4">
        <v>4.7640000000000002</v>
      </c>
      <c r="Q95" s="17">
        <f t="shared" si="5"/>
        <v>0</v>
      </c>
    </row>
    <row r="96" spans="1:17" x14ac:dyDescent="0.2">
      <c r="A96" s="5" t="s">
        <v>77</v>
      </c>
      <c r="B96" s="5"/>
      <c r="C96" s="1">
        <v>10.039999999999999</v>
      </c>
      <c r="D96" s="4">
        <v>12.05</v>
      </c>
      <c r="E96" s="17">
        <f t="shared" si="3"/>
        <v>0</v>
      </c>
      <c r="G96" s="5" t="s">
        <v>277</v>
      </c>
      <c r="H96" s="5"/>
      <c r="I96" s="1">
        <v>1.38</v>
      </c>
      <c r="J96" s="4">
        <v>1.65</v>
      </c>
      <c r="K96" s="17">
        <f t="shared" si="4"/>
        <v>0</v>
      </c>
      <c r="M96" s="5" t="s">
        <v>45</v>
      </c>
      <c r="N96" s="5"/>
      <c r="O96" s="1">
        <v>3.97</v>
      </c>
      <c r="P96" s="4">
        <v>4.7640000000000002</v>
      </c>
      <c r="Q96" s="17">
        <f t="shared" si="5"/>
        <v>0</v>
      </c>
    </row>
    <row r="97" spans="1:17" x14ac:dyDescent="0.2">
      <c r="A97" s="5" t="s">
        <v>73</v>
      </c>
      <c r="B97" s="5"/>
      <c r="C97" s="1">
        <v>3.67</v>
      </c>
      <c r="D97" s="4">
        <v>4.4000000000000004</v>
      </c>
      <c r="E97" s="17">
        <f t="shared" si="3"/>
        <v>0</v>
      </c>
      <c r="G97" s="5" t="s">
        <v>279</v>
      </c>
      <c r="H97" s="5"/>
      <c r="I97" s="1">
        <v>1.38</v>
      </c>
      <c r="J97" s="4">
        <v>1.65</v>
      </c>
      <c r="K97" s="17">
        <f t="shared" si="4"/>
        <v>0</v>
      </c>
      <c r="M97" s="5" t="s">
        <v>46</v>
      </c>
      <c r="N97" s="5"/>
      <c r="O97" s="1">
        <v>3.97</v>
      </c>
      <c r="P97" s="4">
        <v>4.7640000000000002</v>
      </c>
      <c r="Q97" s="17">
        <f t="shared" si="5"/>
        <v>0</v>
      </c>
    </row>
    <row r="98" spans="1:17" x14ac:dyDescent="0.2">
      <c r="A98" s="5" t="s">
        <v>74</v>
      </c>
      <c r="B98" s="5"/>
      <c r="C98" s="1">
        <v>6.38</v>
      </c>
      <c r="D98" s="4">
        <v>7.65</v>
      </c>
      <c r="E98" s="17">
        <f t="shared" si="3"/>
        <v>0</v>
      </c>
      <c r="G98" s="5" t="s">
        <v>280</v>
      </c>
      <c r="H98" s="5"/>
      <c r="I98" s="1">
        <v>1.38</v>
      </c>
      <c r="J98" s="4">
        <v>1.65</v>
      </c>
      <c r="K98" s="17">
        <f t="shared" si="4"/>
        <v>0</v>
      </c>
      <c r="M98" s="5" t="s">
        <v>47</v>
      </c>
      <c r="N98" s="5"/>
      <c r="O98" s="1">
        <v>3.97</v>
      </c>
      <c r="P98" s="4">
        <v>4.7640000000000002</v>
      </c>
      <c r="Q98" s="17">
        <f t="shared" si="5"/>
        <v>0</v>
      </c>
    </row>
    <row r="99" spans="1:17" x14ac:dyDescent="0.2">
      <c r="A99" s="5" t="s">
        <v>75</v>
      </c>
      <c r="B99" s="5"/>
      <c r="C99" s="1">
        <v>6.79</v>
      </c>
      <c r="D99" s="4">
        <v>8.15</v>
      </c>
      <c r="E99" s="17">
        <f t="shared" si="3"/>
        <v>0</v>
      </c>
      <c r="G99" s="5" t="s">
        <v>281</v>
      </c>
      <c r="H99" s="5"/>
      <c r="I99" s="1">
        <v>1.38</v>
      </c>
      <c r="J99" s="4">
        <v>1.65</v>
      </c>
      <c r="K99" s="17">
        <f t="shared" si="4"/>
        <v>0</v>
      </c>
      <c r="M99" s="5" t="s">
        <v>48</v>
      </c>
      <c r="N99" s="5"/>
      <c r="O99" s="1">
        <v>3.97</v>
      </c>
      <c r="P99" s="4">
        <v>4.7640000000000002</v>
      </c>
      <c r="Q99" s="17">
        <f t="shared" si="5"/>
        <v>0</v>
      </c>
    </row>
    <row r="100" spans="1:17" x14ac:dyDescent="0.2">
      <c r="A100" s="5" t="s">
        <v>76</v>
      </c>
      <c r="B100" s="5"/>
      <c r="C100" s="1">
        <v>7.67</v>
      </c>
      <c r="D100" s="4">
        <v>9.1999999999999993</v>
      </c>
      <c r="E100" s="17">
        <f t="shared" si="3"/>
        <v>0</v>
      </c>
      <c r="G100" s="5" t="s">
        <v>282</v>
      </c>
      <c r="H100" s="5"/>
      <c r="I100" s="1">
        <v>1.38</v>
      </c>
      <c r="J100" s="4">
        <v>1.65</v>
      </c>
      <c r="K100" s="17">
        <f t="shared" si="4"/>
        <v>0</v>
      </c>
      <c r="M100" s="5" t="s">
        <v>49</v>
      </c>
      <c r="N100" s="5"/>
      <c r="O100" s="1">
        <v>3.97</v>
      </c>
      <c r="P100" s="4">
        <v>4.7640000000000002</v>
      </c>
      <c r="Q100" s="17">
        <f t="shared" si="5"/>
        <v>0</v>
      </c>
    </row>
    <row r="101" spans="1:17" x14ac:dyDescent="0.2">
      <c r="A101" s="5" t="s">
        <v>90</v>
      </c>
      <c r="B101" s="5"/>
      <c r="C101" s="1">
        <v>4.63</v>
      </c>
      <c r="D101" s="4">
        <v>5.55</v>
      </c>
      <c r="E101" s="17">
        <f t="shared" si="3"/>
        <v>0</v>
      </c>
      <c r="G101" s="5" t="s">
        <v>283</v>
      </c>
      <c r="H101" s="5"/>
      <c r="I101" s="1">
        <v>1.38</v>
      </c>
      <c r="J101" s="4">
        <v>1.65</v>
      </c>
      <c r="K101" s="17">
        <f t="shared" si="4"/>
        <v>0</v>
      </c>
      <c r="M101" s="5" t="s">
        <v>50</v>
      </c>
      <c r="N101" s="5"/>
      <c r="O101" s="1">
        <v>1.8576000000000001</v>
      </c>
      <c r="P101" s="4">
        <v>2.22912</v>
      </c>
      <c r="Q101" s="17">
        <f t="shared" si="5"/>
        <v>0</v>
      </c>
    </row>
    <row r="102" spans="1:17" x14ac:dyDescent="0.2">
      <c r="A102" s="5" t="s">
        <v>91</v>
      </c>
      <c r="B102" s="5"/>
      <c r="C102" s="1">
        <v>9.0399999999999991</v>
      </c>
      <c r="D102" s="4">
        <v>10.85</v>
      </c>
      <c r="E102" s="17">
        <f t="shared" si="3"/>
        <v>0</v>
      </c>
      <c r="G102" s="5" t="s">
        <v>284</v>
      </c>
      <c r="H102" s="5"/>
      <c r="I102" s="1">
        <v>1.38</v>
      </c>
      <c r="J102" s="4">
        <v>1.65</v>
      </c>
      <c r="K102" s="17">
        <f t="shared" si="4"/>
        <v>0</v>
      </c>
      <c r="M102" s="5" t="s">
        <v>51</v>
      </c>
      <c r="N102" s="5"/>
      <c r="O102" s="1">
        <v>1.9728000000000001</v>
      </c>
      <c r="P102" s="4">
        <v>2.3673600000000001</v>
      </c>
      <c r="Q102" s="17">
        <f t="shared" si="5"/>
        <v>0</v>
      </c>
    </row>
    <row r="103" spans="1:17" x14ac:dyDescent="0.2">
      <c r="A103" s="5" t="s">
        <v>208</v>
      </c>
      <c r="B103" s="5"/>
      <c r="C103" s="1">
        <v>3.6</v>
      </c>
      <c r="D103" s="4">
        <v>4.32</v>
      </c>
      <c r="E103" s="17">
        <f t="shared" si="3"/>
        <v>0</v>
      </c>
      <c r="G103" s="5" t="s">
        <v>285</v>
      </c>
      <c r="H103" s="5"/>
      <c r="I103" s="1">
        <v>1.38</v>
      </c>
      <c r="J103" s="4">
        <v>1.65</v>
      </c>
      <c r="K103" s="17">
        <f t="shared" si="4"/>
        <v>0</v>
      </c>
      <c r="M103" s="5" t="s">
        <v>52</v>
      </c>
      <c r="N103" s="5"/>
      <c r="O103" s="1">
        <v>1.8576000000000001</v>
      </c>
      <c r="P103" s="4">
        <v>2.22912</v>
      </c>
      <c r="Q103" s="17">
        <f t="shared" si="5"/>
        <v>0</v>
      </c>
    </row>
    <row r="104" spans="1:17" x14ac:dyDescent="0.2">
      <c r="A104" s="5" t="s">
        <v>175</v>
      </c>
      <c r="B104" s="5"/>
      <c r="C104" s="1">
        <v>2.29</v>
      </c>
      <c r="D104" s="4">
        <v>2.75</v>
      </c>
      <c r="E104" s="17">
        <f t="shared" si="3"/>
        <v>0</v>
      </c>
      <c r="G104" s="5" t="s">
        <v>70</v>
      </c>
      <c r="H104" s="5"/>
      <c r="I104" s="1">
        <v>3.54</v>
      </c>
      <c r="J104" s="4">
        <v>4.25</v>
      </c>
      <c r="K104" s="17">
        <f t="shared" si="4"/>
        <v>0</v>
      </c>
      <c r="M104" s="5" t="s">
        <v>53</v>
      </c>
      <c r="N104" s="5"/>
      <c r="O104" s="1">
        <v>22.550399999999996</v>
      </c>
      <c r="P104" s="4">
        <v>27.060479999999995</v>
      </c>
      <c r="Q104" s="17">
        <f t="shared" si="5"/>
        <v>0</v>
      </c>
    </row>
    <row r="105" spans="1:17" x14ac:dyDescent="0.2">
      <c r="A105" s="5" t="s">
        <v>174</v>
      </c>
      <c r="B105" s="5"/>
      <c r="C105" s="1">
        <v>1.04</v>
      </c>
      <c r="D105" s="4">
        <v>1.25</v>
      </c>
      <c r="E105" s="17">
        <f t="shared" si="3"/>
        <v>0</v>
      </c>
      <c r="G105" s="5" t="s">
        <v>71</v>
      </c>
      <c r="H105" s="5"/>
      <c r="I105" s="1">
        <v>4.42</v>
      </c>
      <c r="J105" s="4">
        <v>5.3</v>
      </c>
      <c r="K105" s="17">
        <f t="shared" si="4"/>
        <v>0</v>
      </c>
      <c r="M105" s="5" t="s">
        <v>54</v>
      </c>
      <c r="N105" s="5"/>
      <c r="O105" s="1">
        <v>12.686400000000001</v>
      </c>
      <c r="P105" s="4">
        <v>15.22368</v>
      </c>
      <c r="Q105" s="17">
        <f t="shared" si="5"/>
        <v>0</v>
      </c>
    </row>
    <row r="106" spans="1:17" x14ac:dyDescent="0.2">
      <c r="A106" s="5" t="s">
        <v>213</v>
      </c>
      <c r="B106" s="5"/>
      <c r="C106" s="1">
        <v>2.29</v>
      </c>
      <c r="D106" s="4">
        <v>2.75</v>
      </c>
      <c r="E106" s="17">
        <f t="shared" si="3"/>
        <v>0</v>
      </c>
      <c r="G106" s="5" t="s">
        <v>72</v>
      </c>
      <c r="H106" s="5"/>
      <c r="I106" s="1">
        <v>4.75</v>
      </c>
      <c r="J106" s="4">
        <v>5.7</v>
      </c>
      <c r="K106" s="17">
        <f t="shared" si="4"/>
        <v>0</v>
      </c>
      <c r="M106" s="5" t="s">
        <v>55</v>
      </c>
      <c r="N106" s="5"/>
      <c r="O106" s="1">
        <v>9.8496000000000006</v>
      </c>
      <c r="P106" s="4">
        <v>11.819520000000001</v>
      </c>
      <c r="Q106" s="17">
        <f t="shared" si="5"/>
        <v>0</v>
      </c>
    </row>
    <row r="107" spans="1:17" x14ac:dyDescent="0.2">
      <c r="A107" s="5" t="s">
        <v>214</v>
      </c>
      <c r="B107" s="5"/>
      <c r="C107" s="1">
        <v>2.29</v>
      </c>
      <c r="D107" s="4">
        <v>2.75</v>
      </c>
      <c r="E107" s="17">
        <f t="shared" si="3"/>
        <v>0</v>
      </c>
      <c r="G107" s="5" t="s">
        <v>96</v>
      </c>
      <c r="H107" s="5"/>
      <c r="I107" s="1">
        <v>3.29</v>
      </c>
      <c r="J107" s="4">
        <v>3.95</v>
      </c>
      <c r="K107" s="17">
        <f t="shared" si="4"/>
        <v>0</v>
      </c>
      <c r="M107" s="5" t="s">
        <v>56</v>
      </c>
      <c r="N107" s="5"/>
      <c r="O107" s="1">
        <v>22.550399999999996</v>
      </c>
      <c r="P107" s="4">
        <v>27.060479999999995</v>
      </c>
      <c r="Q107" s="17">
        <f t="shared" si="5"/>
        <v>0</v>
      </c>
    </row>
    <row r="108" spans="1:17" x14ac:dyDescent="0.2">
      <c r="A108" s="5" t="s">
        <v>215</v>
      </c>
      <c r="B108" s="5"/>
      <c r="C108" s="1">
        <v>2.29</v>
      </c>
      <c r="D108" s="4">
        <v>2.75</v>
      </c>
      <c r="E108" s="17">
        <f t="shared" si="3"/>
        <v>0</v>
      </c>
      <c r="G108" s="5" t="s">
        <v>95</v>
      </c>
      <c r="H108" s="5"/>
      <c r="I108" s="1">
        <v>2.25</v>
      </c>
      <c r="J108" s="4">
        <v>2.7</v>
      </c>
      <c r="K108" s="17">
        <f t="shared" si="4"/>
        <v>0</v>
      </c>
      <c r="M108" s="5" t="s">
        <v>57</v>
      </c>
      <c r="N108" s="5"/>
      <c r="O108" s="1">
        <v>2.0448</v>
      </c>
      <c r="P108" s="4">
        <v>2.4537599999999999</v>
      </c>
      <c r="Q108" s="17">
        <f t="shared" si="5"/>
        <v>0</v>
      </c>
    </row>
    <row r="109" spans="1:17" x14ac:dyDescent="0.2">
      <c r="A109" s="5" t="s">
        <v>216</v>
      </c>
      <c r="B109" s="5"/>
      <c r="C109" s="1">
        <v>2.29</v>
      </c>
      <c r="D109" s="4">
        <v>2.75</v>
      </c>
      <c r="E109" s="17">
        <f t="shared" si="3"/>
        <v>0</v>
      </c>
      <c r="G109" s="5" t="s">
        <v>154</v>
      </c>
      <c r="H109" s="5"/>
      <c r="I109" s="1">
        <v>1.08</v>
      </c>
      <c r="J109" s="4">
        <v>1.3</v>
      </c>
      <c r="K109" s="17">
        <f t="shared" si="4"/>
        <v>0</v>
      </c>
      <c r="M109" s="5" t="s">
        <v>58</v>
      </c>
      <c r="N109" s="5"/>
      <c r="O109" s="1">
        <v>2.52</v>
      </c>
      <c r="P109" s="4">
        <v>3.024</v>
      </c>
      <c r="Q109" s="17">
        <f t="shared" si="5"/>
        <v>0</v>
      </c>
    </row>
    <row r="110" spans="1:17" x14ac:dyDescent="0.2">
      <c r="A110" s="5" t="s">
        <v>217</v>
      </c>
      <c r="B110" s="5"/>
      <c r="C110" s="1">
        <v>2.29</v>
      </c>
      <c r="D110" s="4">
        <v>2.75</v>
      </c>
      <c r="E110" s="17">
        <f t="shared" si="3"/>
        <v>0</v>
      </c>
      <c r="G110" s="5" t="s">
        <v>155</v>
      </c>
      <c r="H110" s="5"/>
      <c r="I110" s="1">
        <v>1.71</v>
      </c>
      <c r="J110" s="4">
        <v>2.0499999999999998</v>
      </c>
      <c r="K110" s="17">
        <f t="shared" si="4"/>
        <v>0</v>
      </c>
      <c r="M110" s="5" t="s">
        <v>59</v>
      </c>
      <c r="N110" s="5"/>
      <c r="O110" s="1">
        <v>3.1823999999999995</v>
      </c>
      <c r="P110" s="4">
        <v>3.8188799999999992</v>
      </c>
      <c r="Q110" s="17">
        <f t="shared" si="5"/>
        <v>0</v>
      </c>
    </row>
    <row r="111" spans="1:17" x14ac:dyDescent="0.2">
      <c r="A111" s="5" t="s">
        <v>178</v>
      </c>
      <c r="B111" s="5"/>
      <c r="C111" s="1">
        <v>10.79</v>
      </c>
      <c r="D111" s="4">
        <v>12.95</v>
      </c>
      <c r="E111" s="17">
        <f t="shared" si="3"/>
        <v>0</v>
      </c>
      <c r="G111" s="5" t="s">
        <v>142</v>
      </c>
      <c r="H111" s="5"/>
      <c r="I111" s="1">
        <v>2.63</v>
      </c>
      <c r="J111" s="4">
        <v>3.15</v>
      </c>
      <c r="K111" s="17">
        <f t="shared" si="4"/>
        <v>0</v>
      </c>
      <c r="M111" s="5" t="s">
        <v>60</v>
      </c>
      <c r="N111" s="5"/>
      <c r="O111" s="1">
        <v>2.0448</v>
      </c>
      <c r="P111" s="4">
        <v>2.4537599999999999</v>
      </c>
      <c r="Q111" s="17">
        <f t="shared" si="5"/>
        <v>0</v>
      </c>
    </row>
    <row r="112" spans="1:17" x14ac:dyDescent="0.2">
      <c r="A112" s="5" t="s">
        <v>177</v>
      </c>
      <c r="B112" s="5"/>
      <c r="C112" s="1">
        <v>6.63</v>
      </c>
      <c r="D112" s="4">
        <v>7.95</v>
      </c>
      <c r="E112" s="17">
        <f t="shared" si="3"/>
        <v>0</v>
      </c>
      <c r="G112" s="5" t="s">
        <v>82</v>
      </c>
      <c r="H112" s="5"/>
      <c r="I112" s="1">
        <v>6.63</v>
      </c>
      <c r="J112" s="4">
        <v>7.95</v>
      </c>
      <c r="K112" s="17">
        <f t="shared" si="4"/>
        <v>0</v>
      </c>
      <c r="M112" s="5" t="s">
        <v>61</v>
      </c>
      <c r="N112" s="5"/>
      <c r="O112" s="1">
        <v>2.52</v>
      </c>
      <c r="P112" s="4">
        <v>3.024</v>
      </c>
      <c r="Q112" s="17">
        <f t="shared" si="5"/>
        <v>0</v>
      </c>
    </row>
    <row r="113" spans="1:17" x14ac:dyDescent="0.2">
      <c r="A113" s="5" t="s">
        <v>176</v>
      </c>
      <c r="B113" s="5"/>
      <c r="C113" s="1">
        <v>2.29</v>
      </c>
      <c r="D113" s="4">
        <v>2.75</v>
      </c>
      <c r="E113" s="17">
        <f t="shared" si="3"/>
        <v>0</v>
      </c>
      <c r="G113" s="5" t="s">
        <v>83</v>
      </c>
      <c r="H113" s="5"/>
      <c r="I113" s="1">
        <v>6.63</v>
      </c>
      <c r="J113" s="4">
        <v>7.95</v>
      </c>
      <c r="K113" s="17">
        <f t="shared" si="4"/>
        <v>0</v>
      </c>
      <c r="M113" s="5" t="s">
        <v>62</v>
      </c>
      <c r="N113" s="5"/>
      <c r="O113" s="1">
        <v>2.0448</v>
      </c>
      <c r="P113" s="4">
        <v>2.4537599999999999</v>
      </c>
      <c r="Q113" s="17">
        <f t="shared" si="5"/>
        <v>0</v>
      </c>
    </row>
    <row r="114" spans="1:17" x14ac:dyDescent="0.2">
      <c r="A114" s="5" t="s">
        <v>173</v>
      </c>
      <c r="B114" s="5"/>
      <c r="C114" s="1">
        <v>1.63</v>
      </c>
      <c r="D114" s="4">
        <v>1.95</v>
      </c>
      <c r="E114" s="17">
        <f t="shared" si="3"/>
        <v>0</v>
      </c>
      <c r="G114" s="5" t="s">
        <v>104</v>
      </c>
      <c r="H114" s="5"/>
      <c r="I114" s="1">
        <v>6.46</v>
      </c>
      <c r="J114" s="4">
        <v>7.75</v>
      </c>
      <c r="K114" s="17">
        <f t="shared" si="4"/>
        <v>0</v>
      </c>
      <c r="M114" s="5" t="s">
        <v>63</v>
      </c>
      <c r="N114" s="5"/>
      <c r="O114" s="1">
        <v>2.52</v>
      </c>
      <c r="P114" s="4">
        <v>3.024</v>
      </c>
      <c r="Q114" s="17">
        <f t="shared" si="5"/>
        <v>0</v>
      </c>
    </row>
    <row r="115" spans="1:17" ht="13.5" thickBot="1" x14ac:dyDescent="0.25"/>
    <row r="116" spans="1:17" x14ac:dyDescent="0.2">
      <c r="A116" s="31" t="s">
        <v>311</v>
      </c>
      <c r="B116" s="32"/>
      <c r="C116" s="32"/>
      <c r="D116" s="32"/>
      <c r="E116" s="32"/>
      <c r="F116" s="32"/>
      <c r="G116" s="32"/>
      <c r="H116" s="32"/>
      <c r="I116" s="32"/>
      <c r="J116" s="33"/>
      <c r="K116" s="12"/>
    </row>
    <row r="117" spans="1:17" ht="5.25" customHeight="1" x14ac:dyDescent="0.2">
      <c r="A117" s="34"/>
      <c r="B117" s="47"/>
      <c r="C117" s="47"/>
      <c r="D117" s="47"/>
      <c r="E117" s="47"/>
      <c r="F117" s="47"/>
      <c r="G117" s="47"/>
      <c r="H117" s="47"/>
      <c r="I117" s="47"/>
      <c r="J117" s="35"/>
      <c r="K117" s="12"/>
    </row>
    <row r="118" spans="1:17" ht="20.25" customHeight="1" x14ac:dyDescent="0.2">
      <c r="A118" s="34" t="s">
        <v>302</v>
      </c>
      <c r="B118" s="48"/>
      <c r="C118" s="48"/>
      <c r="D118" s="48"/>
      <c r="E118" s="48"/>
      <c r="F118" s="48"/>
      <c r="G118" s="48"/>
      <c r="H118" s="48"/>
      <c r="I118" s="48"/>
      <c r="J118" s="39"/>
      <c r="K118" s="12"/>
    </row>
    <row r="119" spans="1:17" x14ac:dyDescent="0.2">
      <c r="A119" s="34" t="s">
        <v>303</v>
      </c>
      <c r="B119" s="49"/>
      <c r="C119" s="49"/>
      <c r="D119" s="49"/>
      <c r="E119" s="49"/>
      <c r="F119" s="49"/>
      <c r="G119" s="49"/>
      <c r="H119" s="49"/>
      <c r="I119" s="49"/>
      <c r="J119" s="40"/>
      <c r="K119" s="12"/>
    </row>
    <row r="120" spans="1:17" x14ac:dyDescent="0.2">
      <c r="A120" s="34" t="s">
        <v>308</v>
      </c>
      <c r="B120" s="49"/>
      <c r="C120" s="49"/>
      <c r="D120" s="50" t="s">
        <v>309</v>
      </c>
      <c r="E120" s="47"/>
      <c r="F120" s="47"/>
      <c r="G120" s="49"/>
      <c r="H120" s="49"/>
      <c r="I120" s="49"/>
      <c r="J120" s="40"/>
      <c r="K120" s="12"/>
    </row>
    <row r="121" spans="1:17" x14ac:dyDescent="0.2">
      <c r="A121" s="34" t="s">
        <v>304</v>
      </c>
      <c r="B121" s="49"/>
      <c r="C121" s="49"/>
      <c r="D121" s="49"/>
      <c r="E121" s="49"/>
      <c r="F121" s="49"/>
      <c r="G121" s="49"/>
      <c r="H121" s="49"/>
      <c r="I121" s="49"/>
      <c r="J121" s="35"/>
      <c r="K121" s="12"/>
    </row>
    <row r="122" spans="1:17" x14ac:dyDescent="0.2">
      <c r="A122" s="34" t="s">
        <v>306</v>
      </c>
      <c r="B122" s="49"/>
      <c r="C122" s="49"/>
      <c r="D122" s="49"/>
      <c r="E122" s="49"/>
      <c r="F122" s="49"/>
      <c r="G122" s="49"/>
      <c r="H122" s="49"/>
      <c r="I122" s="49"/>
      <c r="J122" s="35"/>
      <c r="K122" s="12"/>
      <c r="M122" s="41"/>
      <c r="N122" s="41"/>
      <c r="O122" s="41"/>
      <c r="P122" s="41"/>
    </row>
    <row r="123" spans="1:17" ht="19.5" customHeight="1" x14ac:dyDescent="0.2">
      <c r="A123" s="34" t="s">
        <v>305</v>
      </c>
      <c r="B123" s="49"/>
      <c r="C123" s="49"/>
      <c r="D123" s="49"/>
      <c r="E123" s="49"/>
      <c r="F123" s="49"/>
      <c r="G123" s="49"/>
      <c r="H123" s="49"/>
      <c r="I123" s="49"/>
      <c r="J123" s="35"/>
      <c r="K123" s="12"/>
      <c r="M123" s="41"/>
      <c r="N123" s="42"/>
      <c r="O123" s="43"/>
      <c r="P123" s="43"/>
    </row>
    <row r="124" spans="1:17" ht="6" customHeight="1" x14ac:dyDescent="0.2">
      <c r="A124" s="51"/>
      <c r="B124" s="47"/>
      <c r="C124" s="47"/>
      <c r="D124" s="47"/>
      <c r="E124" s="47"/>
      <c r="F124" s="47"/>
      <c r="G124" s="47"/>
      <c r="H124" s="47"/>
      <c r="I124" s="47"/>
      <c r="J124" s="35"/>
      <c r="K124" s="12"/>
      <c r="M124" s="41"/>
      <c r="N124" s="42"/>
      <c r="O124" s="44"/>
      <c r="P124" s="45"/>
    </row>
    <row r="125" spans="1:17" ht="19.5" customHeight="1" thickBo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8"/>
      <c r="K125" s="12"/>
      <c r="M125" s="41"/>
      <c r="N125" s="42"/>
      <c r="O125" s="46"/>
      <c r="P125" s="46"/>
    </row>
    <row r="126" spans="1:17" x14ac:dyDescent="0.2">
      <c r="M126" s="41"/>
      <c r="N126" s="41"/>
      <c r="O126" s="41"/>
      <c r="P126" s="41"/>
    </row>
  </sheetData>
  <mergeCells count="21">
    <mergeCell ref="B122:I122"/>
    <mergeCell ref="B123:I123"/>
    <mergeCell ref="O123:P123"/>
    <mergeCell ref="O125:P125"/>
    <mergeCell ref="B118:J118"/>
    <mergeCell ref="B119:J119"/>
    <mergeCell ref="B120:C120"/>
    <mergeCell ref="G120:J120"/>
    <mergeCell ref="B121:I121"/>
    <mergeCell ref="C12:J12"/>
    <mergeCell ref="C13:J13"/>
    <mergeCell ref="O13:P13"/>
    <mergeCell ref="O8:P8"/>
    <mergeCell ref="O10:P10"/>
    <mergeCell ref="B3:J3"/>
    <mergeCell ref="B4:J4"/>
    <mergeCell ref="B5:C5"/>
    <mergeCell ref="G5:J5"/>
    <mergeCell ref="B7:I7"/>
    <mergeCell ref="B8:I8"/>
    <mergeCell ref="B6:I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Coquelle</dc:creator>
  <cp:lastModifiedBy>Emmanuel Coquelle</cp:lastModifiedBy>
  <cp:lastPrinted>2024-10-29T15:27:39Z</cp:lastPrinted>
  <dcterms:created xsi:type="dcterms:W3CDTF">2024-09-02T11:19:26Z</dcterms:created>
  <dcterms:modified xsi:type="dcterms:W3CDTF">2024-10-29T15:30:07Z</dcterms:modified>
</cp:coreProperties>
</file>